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wcorav\Home\couturr\My Documents\Hatchery Coordinator\USACE\Contract Reports\WV Monthly Adult Reports\2024\"/>
    </mc:Choice>
  </mc:AlternateContent>
  <xr:revisionPtr revIDLastSave="0" documentId="13_ncr:1_{B094CC01-651C-4AA7-A0BE-CB5AFCF4FBD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h Santiam" sheetId="5" r:id="rId1"/>
    <sheet name="South Santiam" sheetId="6" r:id="rId2"/>
    <sheet name="Middle Fork" sheetId="9" r:id="rId3"/>
    <sheet name="McKenzie" sheetId="7" r:id="rId4"/>
    <sheet name="Leaburg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6" l="1"/>
  <c r="B16" i="6"/>
  <c r="C16" i="6"/>
  <c r="D16" i="6"/>
  <c r="E16" i="6"/>
  <c r="M33" i="9"/>
  <c r="L33" i="9"/>
  <c r="K33" i="9"/>
  <c r="J33" i="9"/>
  <c r="I33" i="9"/>
  <c r="H33" i="9"/>
  <c r="M46" i="9" l="1"/>
  <c r="O21" i="10" l="1"/>
  <c r="N21" i="10"/>
  <c r="M21" i="10"/>
  <c r="L21" i="10"/>
  <c r="K21" i="10"/>
  <c r="J21" i="10"/>
  <c r="L39" i="10" l="1"/>
  <c r="K39" i="10"/>
  <c r="J39" i="10"/>
  <c r="D39" i="10"/>
  <c r="C39" i="10"/>
  <c r="B39" i="10"/>
  <c r="L32" i="10"/>
  <c r="K32" i="10"/>
  <c r="J32" i="10"/>
  <c r="D32" i="10"/>
  <c r="C32" i="10"/>
  <c r="B32" i="10"/>
  <c r="G24" i="10"/>
  <c r="F24" i="10"/>
  <c r="E24" i="10"/>
  <c r="D24" i="10"/>
  <c r="C24" i="10"/>
  <c r="B24" i="10"/>
  <c r="F17" i="10"/>
  <c r="E17" i="10"/>
  <c r="D17" i="10"/>
  <c r="C17" i="10"/>
  <c r="B17" i="10"/>
  <c r="O14" i="10"/>
  <c r="N14" i="10"/>
  <c r="M14" i="10"/>
  <c r="L14" i="10"/>
  <c r="K14" i="10"/>
  <c r="J14" i="10"/>
  <c r="G17" i="10" l="1"/>
  <c r="E39" i="10"/>
  <c r="M39" i="10"/>
  <c r="J49" i="6"/>
  <c r="C64" i="5" l="1"/>
  <c r="D64" i="5"/>
  <c r="E64" i="5"/>
  <c r="X41" i="6" l="1"/>
  <c r="Y41" i="6"/>
  <c r="Z41" i="6"/>
  <c r="AA41" i="6"/>
  <c r="I48" i="7" l="1"/>
  <c r="H48" i="7"/>
  <c r="G48" i="7"/>
  <c r="F48" i="7"/>
  <c r="E48" i="7"/>
  <c r="D48" i="7"/>
  <c r="I44" i="7"/>
  <c r="H44" i="7"/>
  <c r="G44" i="7"/>
  <c r="F44" i="7"/>
  <c r="E44" i="7"/>
  <c r="D44" i="7"/>
  <c r="Q34" i="7"/>
  <c r="P34" i="7"/>
  <c r="O34" i="7"/>
  <c r="N34" i="7"/>
  <c r="M34" i="7"/>
  <c r="L34" i="7"/>
  <c r="D34" i="7"/>
  <c r="C34" i="7"/>
  <c r="B34" i="7"/>
  <c r="I33" i="7"/>
  <c r="H33" i="7"/>
  <c r="D27" i="7"/>
  <c r="C27" i="7"/>
  <c r="B27" i="7"/>
  <c r="I21" i="7"/>
  <c r="H21" i="7"/>
  <c r="G21" i="7"/>
  <c r="F21" i="7"/>
  <c r="E21" i="7"/>
  <c r="D21" i="7"/>
  <c r="C21" i="7"/>
  <c r="B21" i="7"/>
  <c r="I13" i="7"/>
  <c r="H13" i="7"/>
  <c r="G13" i="7"/>
  <c r="F13" i="7"/>
  <c r="E13" i="7"/>
  <c r="D13" i="7"/>
  <c r="C13" i="7"/>
  <c r="B13" i="7"/>
  <c r="E34" i="7" l="1"/>
  <c r="O47" i="6"/>
  <c r="P47" i="6"/>
  <c r="Q47" i="6"/>
  <c r="R47" i="6"/>
  <c r="S47" i="6"/>
  <c r="N47" i="6"/>
  <c r="E47" i="5" l="1"/>
  <c r="E48" i="5"/>
  <c r="E49" i="5"/>
  <c r="E50" i="5"/>
  <c r="C48" i="9" l="1"/>
  <c r="D48" i="9"/>
  <c r="B48" i="9"/>
  <c r="C30" i="9"/>
  <c r="D30" i="9"/>
  <c r="B30" i="9"/>
  <c r="E45" i="5" l="1"/>
  <c r="E46" i="5"/>
  <c r="C12" i="9" l="1"/>
  <c r="D12" i="9"/>
  <c r="E12" i="9"/>
  <c r="F12" i="9"/>
  <c r="G12" i="9"/>
  <c r="H12" i="9"/>
  <c r="I12" i="9"/>
  <c r="B12" i="9"/>
  <c r="E44" i="5" l="1"/>
  <c r="G78" i="6" l="1"/>
  <c r="B23" i="5" l="1"/>
  <c r="C23" i="5"/>
  <c r="D23" i="5"/>
  <c r="E23" i="5"/>
  <c r="F23" i="5"/>
  <c r="G23" i="5"/>
  <c r="H23" i="5"/>
  <c r="I23" i="5"/>
  <c r="J23" i="5"/>
  <c r="K23" i="5"/>
  <c r="L23" i="5"/>
  <c r="M23" i="5"/>
  <c r="M37" i="5" s="1"/>
  <c r="C62" i="9" l="1"/>
  <c r="D62" i="9"/>
  <c r="B62" i="9"/>
  <c r="D69" i="5" l="1"/>
  <c r="E69" i="5"/>
  <c r="F69" i="5"/>
  <c r="G69" i="5"/>
  <c r="H69" i="5"/>
  <c r="C69" i="5"/>
  <c r="C81" i="6" l="1"/>
  <c r="M51" i="9" l="1"/>
  <c r="C51" i="9" l="1"/>
  <c r="D51" i="9"/>
  <c r="B51" i="9"/>
  <c r="C35" i="9"/>
  <c r="D35" i="9"/>
  <c r="B35" i="9"/>
  <c r="B37" i="5"/>
  <c r="E35" i="9" l="1"/>
  <c r="F64" i="5" l="1"/>
  <c r="G64" i="5"/>
  <c r="H64" i="5"/>
  <c r="B30" i="6" l="1"/>
  <c r="C51" i="5" l="1"/>
  <c r="D51" i="5"/>
  <c r="B51" i="5"/>
  <c r="E51" i="5" l="1"/>
  <c r="C17" i="9"/>
  <c r="D17" i="9"/>
  <c r="E17" i="9"/>
  <c r="F17" i="9"/>
  <c r="G17" i="9"/>
  <c r="H17" i="9"/>
  <c r="I17" i="9"/>
  <c r="B17" i="9"/>
  <c r="I59" i="6" l="1"/>
  <c r="J59" i="6"/>
  <c r="H59" i="6"/>
  <c r="C58" i="6"/>
  <c r="D58" i="6"/>
  <c r="B58" i="6"/>
  <c r="H49" i="6"/>
  <c r="I49" i="6"/>
  <c r="B87" i="5"/>
  <c r="C87" i="5"/>
  <c r="D87" i="5"/>
  <c r="E87" i="5"/>
  <c r="F87" i="5"/>
  <c r="C30" i="6"/>
  <c r="D30" i="6"/>
  <c r="E30" i="6"/>
  <c r="F30" i="6"/>
  <c r="G30" i="6"/>
  <c r="H30" i="6"/>
  <c r="I30" i="6"/>
  <c r="J30" i="6"/>
  <c r="K30" i="6"/>
  <c r="D43" i="5"/>
  <c r="B43" i="5"/>
  <c r="C43" i="5"/>
  <c r="M46" i="5"/>
  <c r="L46" i="5"/>
  <c r="K46" i="5"/>
  <c r="J46" i="5"/>
  <c r="I46" i="5"/>
  <c r="H46" i="5"/>
  <c r="L37" i="5"/>
  <c r="K37" i="5"/>
  <c r="J37" i="5"/>
  <c r="I37" i="5"/>
  <c r="H37" i="5"/>
  <c r="G37" i="5"/>
  <c r="F37" i="5"/>
  <c r="E37" i="5"/>
  <c r="D37" i="5"/>
  <c r="C37" i="5"/>
  <c r="D58" i="9"/>
  <c r="C58" i="9"/>
  <c r="B58" i="9"/>
  <c r="J43" i="9"/>
  <c r="I43" i="9"/>
  <c r="H43" i="9"/>
  <c r="C74" i="6"/>
  <c r="D49" i="6"/>
  <c r="C49" i="6"/>
  <c r="B49" i="6"/>
  <c r="W41" i="6"/>
  <c r="V41" i="6"/>
  <c r="K16" i="6"/>
  <c r="J16" i="6"/>
  <c r="I16" i="6"/>
  <c r="H16" i="6"/>
  <c r="G16" i="6"/>
  <c r="F16" i="6"/>
  <c r="K59" i="6" l="1"/>
  <c r="E58" i="6"/>
</calcChain>
</file>

<file path=xl/sharedStrings.xml><?xml version="1.0" encoding="utf-8"?>
<sst xmlns="http://schemas.openxmlformats.org/spreadsheetml/2006/main" count="410" uniqueCount="108">
  <si>
    <t>Date</t>
  </si>
  <si>
    <t xml:space="preserve">Lamprey </t>
  </si>
  <si>
    <t>Coho</t>
  </si>
  <si>
    <t>Female</t>
  </si>
  <si>
    <t>Male</t>
  </si>
  <si>
    <t>Jack</t>
  </si>
  <si>
    <t xml:space="preserve">Date </t>
  </si>
  <si>
    <t>McKenzie</t>
  </si>
  <si>
    <t>McKenzie Hatchery</t>
  </si>
  <si>
    <t>Location</t>
  </si>
  <si>
    <t>Males</t>
  </si>
  <si>
    <t>Females</t>
  </si>
  <si>
    <t>Jacks</t>
  </si>
  <si>
    <t>Number</t>
  </si>
  <si>
    <t>StS</t>
  </si>
  <si>
    <t>StW</t>
  </si>
  <si>
    <t>Ch mark</t>
  </si>
  <si>
    <t>Ch non-mark</t>
  </si>
  <si>
    <t>Spring Chinook</t>
  </si>
  <si>
    <t>Outplants and Recycling</t>
  </si>
  <si>
    <t>Foster Adult Fish Facility</t>
  </si>
  <si>
    <t>Broodstock for South Santiam Hatchery</t>
  </si>
  <si>
    <t>Non-marked ChS Above Foster Reservoir</t>
  </si>
  <si>
    <t>StW Above Foster Reservoir</t>
  </si>
  <si>
    <t>Broodstock for McKenzie Hatchery</t>
  </si>
  <si>
    <t>Release Location</t>
  </si>
  <si>
    <t>Dexter Adult Fish Facility</t>
  </si>
  <si>
    <t>Monthly Totals</t>
  </si>
  <si>
    <t>Monthly Total</t>
  </si>
  <si>
    <t>Trout</t>
  </si>
  <si>
    <t>Lamprey</t>
  </si>
  <si>
    <t>Year To Date</t>
  </si>
  <si>
    <t>ChS Above Detroit Reservoir</t>
  </si>
  <si>
    <t>Non-marked ChS and StW in Minto to BC Reach</t>
  </si>
  <si>
    <t>North Santiam</t>
  </si>
  <si>
    <t>South Santiam</t>
  </si>
  <si>
    <t>Middle Fork</t>
  </si>
  <si>
    <t>Mortality</t>
  </si>
  <si>
    <t>Minto Adult Fish Facility Collection</t>
  </si>
  <si>
    <t>Spring Chinook Collected</t>
  </si>
  <si>
    <t>Spring Chinook Spawned</t>
  </si>
  <si>
    <t>Summer Steelhead Collected</t>
  </si>
  <si>
    <t>Summer Steelhead Spawned</t>
  </si>
  <si>
    <t xml:space="preserve">Marked Adults Available for Above Cougar Res </t>
  </si>
  <si>
    <t>From</t>
  </si>
  <si>
    <t>July</t>
  </si>
  <si>
    <t>Broodstock for Willamette Hatchery</t>
  </si>
  <si>
    <t>Marked ChS in North Fork Middle Fork</t>
  </si>
  <si>
    <t>Unmarked ChS in Little Fall Creek</t>
  </si>
  <si>
    <t>Recycled StS Below Dexter</t>
  </si>
  <si>
    <t>Marked ChS Above Hills Creek</t>
  </si>
  <si>
    <t>Sept</t>
  </si>
  <si>
    <t>Oct</t>
  </si>
  <si>
    <t>StS Mark</t>
  </si>
  <si>
    <t>Jan.</t>
  </si>
  <si>
    <t>Feb</t>
  </si>
  <si>
    <t>Feb.</t>
  </si>
  <si>
    <t>Mar</t>
  </si>
  <si>
    <t>March</t>
  </si>
  <si>
    <t>Apr</t>
  </si>
  <si>
    <t>April</t>
  </si>
  <si>
    <t>Apr.</t>
  </si>
  <si>
    <t>May</t>
  </si>
  <si>
    <t>Year to Date</t>
  </si>
  <si>
    <t>June</t>
  </si>
  <si>
    <t>Aug</t>
  </si>
  <si>
    <t>August</t>
  </si>
  <si>
    <t xml:space="preserve">Aug </t>
  </si>
  <si>
    <t>Mortality Rate (for year)</t>
  </si>
  <si>
    <t>September</t>
  </si>
  <si>
    <t>Sep</t>
  </si>
  <si>
    <t>Totals</t>
  </si>
  <si>
    <t>*Broodstock for Marion Forks Hatchery</t>
  </si>
  <si>
    <t>*This includes fish held for broodstock as well as late season outplanting</t>
  </si>
  <si>
    <t>October</t>
  </si>
  <si>
    <t>Nov</t>
  </si>
  <si>
    <t>Dec</t>
  </si>
  <si>
    <t>November</t>
  </si>
  <si>
    <t>December</t>
  </si>
  <si>
    <t>*Leaburg collections added here and  to a seperate tab</t>
  </si>
  <si>
    <t>February</t>
  </si>
  <si>
    <t>Date*</t>
  </si>
  <si>
    <t>* Visual inspections made daily.  Only days with fish in the trap are considered collection dates.</t>
  </si>
  <si>
    <t>June*</t>
  </si>
  <si>
    <t>Ch non-mark**</t>
  </si>
  <si>
    <t>**All non-mark Ch held for brood</t>
  </si>
  <si>
    <t>NOTE: some recycled fish are recycled more than once</t>
  </si>
  <si>
    <t>Jan *</t>
  </si>
  <si>
    <t>MCKENZIE CHS COLLECTED AT LEABURG</t>
  </si>
  <si>
    <t>CHS From Leaburg Hatchery Trap</t>
  </si>
  <si>
    <t>CHS From Leaburg Dam Trap (Left Bank Ladder) (Leaburg Sorter)</t>
  </si>
  <si>
    <t xml:space="preserve">         Ch non-mark</t>
  </si>
  <si>
    <t>Total</t>
  </si>
  <si>
    <t>TOTAL</t>
  </si>
  <si>
    <t>Broodstock for McKenzie Hatchery @ Leaburg Hatchery</t>
  </si>
  <si>
    <t>Broodstock for McKenzie Hatchery @ S. Santiam Hatchery</t>
  </si>
  <si>
    <t>* Transferred to South Santiam for Brood</t>
  </si>
  <si>
    <t>AUG</t>
  </si>
  <si>
    <t>* Spring Chinook Spawned</t>
  </si>
  <si>
    <t>* Includes ODFW production</t>
  </si>
  <si>
    <t xml:space="preserve"> *Spring Chinook Spawned</t>
  </si>
  <si>
    <t>* only USACE production</t>
  </si>
  <si>
    <t>SEPT</t>
  </si>
  <si>
    <t>No Trapping Occurred</t>
  </si>
  <si>
    <t>River Bend</t>
  </si>
  <si>
    <t>January</t>
  </si>
  <si>
    <t>Date *</t>
  </si>
  <si>
    <t xml:space="preserve">*  Date recorded only if fish were present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</si>
</sst>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-409]d\-mmm;@"/>
    <numFmt numFmtId="165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A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164" fontId="0" fillId="0" borderId="0"/>
    <xf numFmtId="164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7">
    <xf numFmtId="164" fontId="0" fillId="0" borderId="0" xfId="0"/>
    <xf numFmtId="164" fontId="2" fillId="0" borderId="0" xfId="0" applyFont="1"/>
    <xf numFmtId="164" fontId="0" fillId="2" borderId="1" xfId="0" applyFill="1" applyBorder="1"/>
    <xf numFmtId="1" fontId="1" fillId="0" borderId="1" xfId="1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5" fillId="0" borderId="0" xfId="0" applyFont="1"/>
    <xf numFmtId="164" fontId="3" fillId="2" borderId="1" xfId="0" applyFont="1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164" fontId="6" fillId="0" borderId="0" xfId="1" applyFont="1"/>
    <xf numFmtId="1" fontId="0" fillId="0" borderId="0" xfId="0" applyNumberFormat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4" fontId="7" fillId="0" borderId="0" xfId="0" applyFont="1"/>
    <xf numFmtId="14" fontId="0" fillId="0" borderId="0" xfId="0" applyNumberFormat="1" applyAlignment="1">
      <alignment horizontal="center"/>
    </xf>
    <xf numFmtId="164" fontId="0" fillId="2" borderId="15" xfId="0" applyFill="1" applyBorder="1"/>
    <xf numFmtId="164" fontId="0" fillId="0" borderId="11" xfId="0" applyBorder="1" applyAlignment="1">
      <alignment horizontal="center"/>
    </xf>
    <xf numFmtId="164" fontId="0" fillId="0" borderId="27" xfId="0" applyBorder="1" applyAlignment="1">
      <alignment horizontal="center"/>
    </xf>
    <xf numFmtId="1" fontId="0" fillId="0" borderId="28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64" fontId="0" fillId="2" borderId="1" xfId="0" applyFill="1" applyBorder="1" applyAlignment="1">
      <alignment horizontal="center"/>
    </xf>
    <xf numFmtId="164" fontId="0" fillId="2" borderId="15" xfId="0" applyFill="1" applyBorder="1" applyAlignment="1">
      <alignment horizontal="center"/>
    </xf>
    <xf numFmtId="164" fontId="0" fillId="2" borderId="11" xfId="1" applyFont="1" applyFill="1" applyBorder="1" applyAlignment="1">
      <alignment horizontal="center"/>
    </xf>
    <xf numFmtId="164" fontId="0" fillId="2" borderId="15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" fontId="0" fillId="0" borderId="0" xfId="1" applyNumberFormat="1" applyFont="1" applyAlignment="1">
      <alignment horizontal="center"/>
    </xf>
    <xf numFmtId="164" fontId="0" fillId="0" borderId="0" xfId="1" applyFont="1"/>
    <xf numFmtId="164" fontId="0" fillId="2" borderId="11" xfId="0" applyFill="1" applyBorder="1"/>
    <xf numFmtId="164" fontId="0" fillId="2" borderId="11" xfId="0" applyFill="1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0" fillId="0" borderId="27" xfId="0" applyNumberForma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8" fillId="0" borderId="36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15" xfId="0" applyNumberFormat="1" applyFont="1" applyBorder="1" applyAlignment="1">
      <alignment horizontal="center"/>
    </xf>
    <xf numFmtId="1" fontId="3" fillId="0" borderId="20" xfId="0" applyNumberFormat="1" applyFont="1" applyBorder="1" applyAlignment="1">
      <alignment horizontal="center"/>
    </xf>
    <xf numFmtId="164" fontId="6" fillId="0" borderId="10" xfId="1" applyFont="1" applyBorder="1"/>
    <xf numFmtId="164" fontId="6" fillId="0" borderId="23" xfId="1" applyFont="1" applyBorder="1"/>
    <xf numFmtId="164" fontId="6" fillId="0" borderId="14" xfId="1" applyFont="1" applyBorder="1"/>
    <xf numFmtId="16" fontId="8" fillId="0" borderId="22" xfId="0" applyNumberFormat="1" applyFont="1" applyBorder="1" applyAlignment="1">
      <alignment horizontal="left"/>
    </xf>
    <xf numFmtId="164" fontId="8" fillId="2" borderId="6" xfId="0" applyFont="1" applyFill="1" applyBorder="1"/>
    <xf numFmtId="164" fontId="8" fillId="0" borderId="16" xfId="0" applyFont="1" applyBorder="1"/>
    <xf numFmtId="164" fontId="8" fillId="0" borderId="11" xfId="0" applyFont="1" applyBorder="1"/>
    <xf numFmtId="164" fontId="8" fillId="2" borderId="1" xfId="0" applyFont="1" applyFill="1" applyBorder="1"/>
    <xf numFmtId="1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left"/>
    </xf>
    <xf numFmtId="164" fontId="8" fillId="0" borderId="0" xfId="0" applyFont="1"/>
    <xf numFmtId="164" fontId="0" fillId="2" borderId="11" xfId="1" applyFont="1" applyFill="1" applyBorder="1"/>
    <xf numFmtId="164" fontId="0" fillId="0" borderId="0" xfId="0" applyAlignment="1">
      <alignment horizontal="center"/>
    </xf>
    <xf numFmtId="1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left"/>
    </xf>
    <xf numFmtId="1" fontId="1" fillId="0" borderId="5" xfId="1" applyNumberFormat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0" fillId="2" borderId="11" xfId="0" applyNumberFormat="1" applyFill="1" applyBorder="1"/>
    <xf numFmtId="0" fontId="3" fillId="2" borderId="15" xfId="0" applyNumberFormat="1" applyFont="1" applyFill="1" applyBorder="1" applyAlignment="1">
      <alignment horizontal="center"/>
    </xf>
    <xf numFmtId="164" fontId="1" fillId="0" borderId="16" xfId="1" applyBorder="1" applyAlignment="1">
      <alignment horizontal="center"/>
    </xf>
    <xf numFmtId="164" fontId="5" fillId="2" borderId="11" xfId="0" applyFont="1" applyFill="1" applyBorder="1"/>
    <xf numFmtId="164" fontId="0" fillId="2" borderId="11" xfId="0" applyFill="1" applyBorder="1" applyAlignment="1">
      <alignment horizontal="left"/>
    </xf>
    <xf numFmtId="1" fontId="0" fillId="0" borderId="33" xfId="0" applyNumberFormat="1" applyBorder="1" applyAlignment="1">
      <alignment horizontal="center"/>
    </xf>
    <xf numFmtId="164" fontId="6" fillId="0" borderId="0" xfId="1" applyFont="1" applyAlignment="1">
      <alignment horizontal="center"/>
    </xf>
    <xf numFmtId="164" fontId="8" fillId="0" borderId="0" xfId="0" applyFont="1" applyAlignment="1">
      <alignment horizontal="left"/>
    </xf>
    <xf numFmtId="1" fontId="8" fillId="0" borderId="0" xfId="0" applyNumberFormat="1" applyFont="1" applyAlignment="1">
      <alignment horizontal="center"/>
    </xf>
    <xf numFmtId="16" fontId="8" fillId="0" borderId="11" xfId="0" applyNumberFormat="1" applyFont="1" applyBorder="1" applyAlignment="1">
      <alignment horizontal="left"/>
    </xf>
    <xf numFmtId="1" fontId="0" fillId="0" borderId="34" xfId="0" applyNumberFormat="1" applyBorder="1" applyAlignment="1">
      <alignment horizontal="center"/>
    </xf>
    <xf numFmtId="16" fontId="3" fillId="0" borderId="11" xfId="0" applyNumberFormat="1" applyFont="1" applyBorder="1" applyAlignment="1">
      <alignment horizontal="left"/>
    </xf>
    <xf numFmtId="164" fontId="0" fillId="2" borderId="23" xfId="1" applyFont="1" applyFill="1" applyBorder="1" applyAlignment="1">
      <alignment horizontal="center"/>
    </xf>
    <xf numFmtId="164" fontId="8" fillId="0" borderId="10" xfId="1" applyFont="1" applyBorder="1" applyAlignment="1">
      <alignment horizontal="left"/>
    </xf>
    <xf numFmtId="1" fontId="8" fillId="0" borderId="23" xfId="1" applyNumberFormat="1" applyFont="1" applyBorder="1" applyAlignment="1">
      <alignment horizontal="center"/>
    </xf>
    <xf numFmtId="1" fontId="8" fillId="0" borderId="14" xfId="1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/>
    </xf>
    <xf numFmtId="1" fontId="8" fillId="0" borderId="15" xfId="1" applyNumberFormat="1" applyFont="1" applyBorder="1" applyAlignment="1">
      <alignment horizontal="center"/>
    </xf>
    <xf numFmtId="164" fontId="8" fillId="0" borderId="22" xfId="1" applyFont="1" applyBorder="1" applyAlignment="1">
      <alignment horizontal="left"/>
    </xf>
    <xf numFmtId="164" fontId="0" fillId="0" borderId="32" xfId="0" applyBorder="1" applyAlignment="1">
      <alignment horizontal="center"/>
    </xf>
    <xf numFmtId="1" fontId="1" fillId="0" borderId="33" xfId="1" applyNumberFormat="1" applyBorder="1" applyAlignment="1">
      <alignment horizontal="center"/>
    </xf>
    <xf numFmtId="164" fontId="0" fillId="0" borderId="12" xfId="1" applyFont="1" applyBorder="1" applyAlignment="1">
      <alignment horizontal="left"/>
    </xf>
    <xf numFmtId="16" fontId="8" fillId="0" borderId="10" xfId="0" applyNumberFormat="1" applyFont="1" applyBorder="1" applyAlignment="1">
      <alignment horizontal="left"/>
    </xf>
    <xf numFmtId="164" fontId="4" fillId="0" borderId="0" xfId="0" applyFont="1"/>
    <xf numFmtId="16" fontId="8" fillId="0" borderId="0" xfId="0" applyNumberFormat="1" applyFont="1"/>
    <xf numFmtId="16" fontId="8" fillId="0" borderId="11" xfId="0" applyNumberFormat="1" applyFont="1" applyBorder="1"/>
    <xf numFmtId="1" fontId="3" fillId="0" borderId="5" xfId="0" applyNumberFormat="1" applyFont="1" applyBorder="1" applyAlignment="1">
      <alignment horizontal="center"/>
    </xf>
    <xf numFmtId="16" fontId="0" fillId="0" borderId="19" xfId="0" applyNumberFormat="1" applyBorder="1"/>
    <xf numFmtId="16" fontId="0" fillId="0" borderId="16" xfId="0" applyNumberFormat="1" applyBorder="1"/>
    <xf numFmtId="1" fontId="0" fillId="0" borderId="17" xfId="0" applyNumberFormat="1" applyBorder="1" applyAlignment="1">
      <alignment horizontal="center"/>
    </xf>
    <xf numFmtId="49" fontId="0" fillId="0" borderId="43" xfId="0" applyNumberFormat="1" applyBorder="1"/>
    <xf numFmtId="164" fontId="10" fillId="0" borderId="0" xfId="0" applyFont="1"/>
    <xf numFmtId="164" fontId="9" fillId="0" borderId="0" xfId="0" applyFont="1"/>
    <xf numFmtId="164" fontId="9" fillId="2" borderId="11" xfId="0" applyFont="1" applyFill="1" applyBorder="1" applyAlignment="1">
      <alignment horizontal="center"/>
    </xf>
    <xf numFmtId="164" fontId="11" fillId="2" borderId="1" xfId="0" applyFont="1" applyFill="1" applyBorder="1" applyAlignment="1">
      <alignment horizontal="center"/>
    </xf>
    <xf numFmtId="164" fontId="9" fillId="2" borderId="1" xfId="0" applyFont="1" applyFill="1" applyBorder="1" applyAlignment="1">
      <alignment horizontal="center"/>
    </xf>
    <xf numFmtId="164" fontId="9" fillId="2" borderId="15" xfId="0" applyFont="1" applyFill="1" applyBorder="1" applyAlignment="1">
      <alignment horizontal="center"/>
    </xf>
    <xf numFmtId="1" fontId="12" fillId="0" borderId="23" xfId="0" applyNumberFormat="1" applyFont="1" applyBorder="1" applyAlignment="1">
      <alignment horizontal="center"/>
    </xf>
    <xf numFmtId="1" fontId="12" fillId="0" borderId="14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36" xfId="0" applyNumberFormat="1" applyFont="1" applyBorder="1" applyAlignment="1">
      <alignment horizontal="center"/>
    </xf>
    <xf numFmtId="1" fontId="9" fillId="0" borderId="0" xfId="0" applyNumberFormat="1" applyFont="1" applyAlignment="1">
      <alignment horizontal="center"/>
    </xf>
    <xf numFmtId="164" fontId="9" fillId="2" borderId="11" xfId="0" applyFont="1" applyFill="1" applyBorder="1"/>
    <xf numFmtId="164" fontId="9" fillId="0" borderId="11" xfId="0" applyFont="1" applyBorder="1" applyAlignment="1">
      <alignment horizontal="center"/>
    </xf>
    <xf numFmtId="16" fontId="9" fillId="0" borderId="19" xfId="0" applyNumberFormat="1" applyFont="1" applyBorder="1"/>
    <xf numFmtId="1" fontId="11" fillId="0" borderId="20" xfId="0" applyNumberFormat="1" applyFont="1" applyBorder="1" applyAlignment="1">
      <alignment horizontal="center"/>
    </xf>
    <xf numFmtId="1" fontId="11" fillId="0" borderId="39" xfId="0" applyNumberFormat="1" applyFont="1" applyBorder="1" applyAlignment="1">
      <alignment horizontal="center"/>
    </xf>
    <xf numFmtId="16" fontId="12" fillId="0" borderId="22" xfId="0" applyNumberFormat="1" applyFont="1" applyBorder="1"/>
    <xf numFmtId="16" fontId="12" fillId="0" borderId="11" xfId="0" applyNumberFormat="1" applyFont="1" applyBorder="1"/>
    <xf numFmtId="164" fontId="13" fillId="0" borderId="0" xfId="1" applyFont="1" applyAlignment="1">
      <alignment horizontal="center"/>
    </xf>
    <xf numFmtId="16" fontId="12" fillId="0" borderId="27" xfId="0" applyNumberFormat="1" applyFont="1" applyBorder="1"/>
    <xf numFmtId="16" fontId="9" fillId="0" borderId="0" xfId="0" applyNumberFormat="1" applyFont="1"/>
    <xf numFmtId="16" fontId="12" fillId="0" borderId="16" xfId="0" applyNumberFormat="1" applyFont="1" applyBorder="1"/>
    <xf numFmtId="16" fontId="12" fillId="0" borderId="0" xfId="0" applyNumberFormat="1" applyFont="1"/>
    <xf numFmtId="164" fontId="9" fillId="0" borderId="11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14" fillId="2" borderId="1" xfId="0" applyFont="1" applyFill="1" applyBorder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164" fontId="9" fillId="0" borderId="32" xfId="0" applyFont="1" applyBorder="1" applyAlignment="1">
      <alignment horizontal="center"/>
    </xf>
    <xf numFmtId="1" fontId="9" fillId="0" borderId="33" xfId="0" applyNumberFormat="1" applyFont="1" applyBorder="1" applyAlignment="1">
      <alignment horizontal="center"/>
    </xf>
    <xf numFmtId="1" fontId="9" fillId="0" borderId="33" xfId="0" applyNumberFormat="1" applyFont="1" applyBorder="1" applyAlignment="1">
      <alignment horizontal="center" vertical="center"/>
    </xf>
    <xf numFmtId="1" fontId="9" fillId="0" borderId="34" xfId="0" applyNumberFormat="1" applyFont="1" applyBorder="1" applyAlignment="1">
      <alignment horizontal="center" vertical="center"/>
    </xf>
    <xf numFmtId="1" fontId="9" fillId="0" borderId="0" xfId="0" applyNumberFormat="1" applyFont="1"/>
    <xf numFmtId="164" fontId="13" fillId="0" borderId="0" xfId="0" applyFont="1"/>
    <xf numFmtId="164" fontId="13" fillId="0" borderId="0" xfId="1" applyFont="1"/>
    <xf numFmtId="164" fontId="13" fillId="0" borderId="25" xfId="1" applyFont="1" applyBorder="1" applyAlignment="1">
      <alignment horizontal="center"/>
    </xf>
    <xf numFmtId="164" fontId="12" fillId="0" borderId="10" xfId="0" applyFont="1" applyBorder="1"/>
    <xf numFmtId="164" fontId="12" fillId="0" borderId="11" xfId="0" applyFont="1" applyBorder="1"/>
    <xf numFmtId="1" fontId="12" fillId="0" borderId="1" xfId="0" applyNumberFormat="1" applyFont="1" applyBorder="1" applyAlignment="1">
      <alignment horizontal="center"/>
    </xf>
    <xf numFmtId="1" fontId="12" fillId="0" borderId="15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28" xfId="0" applyNumberFormat="1" applyFont="1" applyBorder="1" applyAlignment="1">
      <alignment horizontal="center"/>
    </xf>
    <xf numFmtId="1" fontId="12" fillId="0" borderId="17" xfId="0" applyNumberFormat="1" applyFont="1" applyBorder="1" applyAlignment="1">
      <alignment horizontal="center"/>
    </xf>
    <xf numFmtId="1" fontId="12" fillId="0" borderId="18" xfId="0" applyNumberFormat="1" applyFont="1" applyBorder="1" applyAlignment="1">
      <alignment horizontal="center"/>
    </xf>
    <xf numFmtId="164" fontId="9" fillId="0" borderId="12" xfId="0" applyFont="1" applyBorder="1" applyAlignment="1">
      <alignment horizontal="center"/>
    </xf>
    <xf numFmtId="164" fontId="9" fillId="0" borderId="24" xfId="0" applyFont="1" applyBorder="1" applyAlignment="1">
      <alignment horizontal="center"/>
    </xf>
    <xf numFmtId="164" fontId="0" fillId="0" borderId="14" xfId="0" applyBorder="1" applyAlignment="1">
      <alignment horizontal="center"/>
    </xf>
    <xf numFmtId="164" fontId="0" fillId="0" borderId="10" xfId="0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" fontId="8" fillId="0" borderId="16" xfId="0" applyNumberFormat="1" applyFont="1" applyBorder="1"/>
    <xf numFmtId="1" fontId="8" fillId="0" borderId="17" xfId="0" applyNumberFormat="1" applyFont="1" applyBorder="1" applyAlignment="1">
      <alignment horizontal="center"/>
    </xf>
    <xf numFmtId="1" fontId="8" fillId="0" borderId="18" xfId="0" applyNumberFormat="1" applyFont="1" applyBorder="1" applyAlignment="1">
      <alignment horizontal="center"/>
    </xf>
    <xf numFmtId="16" fontId="8" fillId="0" borderId="10" xfId="0" applyNumberFormat="1" applyFont="1" applyBorder="1"/>
    <xf numFmtId="1" fontId="8" fillId="0" borderId="23" xfId="0" applyNumberFormat="1" applyFont="1" applyBorder="1" applyAlignment="1">
      <alignment horizontal="center"/>
    </xf>
    <xf numFmtId="1" fontId="8" fillId="0" borderId="14" xfId="0" applyNumberFormat="1" applyFont="1" applyBorder="1" applyAlignment="1">
      <alignment horizontal="center"/>
    </xf>
    <xf numFmtId="16" fontId="0" fillId="0" borderId="12" xfId="0" applyNumberFormat="1" applyBorder="1"/>
    <xf numFmtId="1" fontId="0" fillId="0" borderId="13" xfId="0" applyNumberForma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0" fontId="0" fillId="2" borderId="15" xfId="0" applyNumberFormat="1" applyFill="1" applyBorder="1"/>
    <xf numFmtId="1" fontId="0" fillId="0" borderId="0" xfId="0" applyNumberFormat="1"/>
    <xf numFmtId="164" fontId="8" fillId="0" borderId="1" xfId="0" applyFont="1" applyBorder="1" applyAlignment="1">
      <alignment horizontal="left"/>
    </xf>
    <xf numFmtId="164" fontId="8" fillId="0" borderId="5" xfId="0" applyFont="1" applyBorder="1" applyAlignment="1">
      <alignment horizontal="left"/>
    </xf>
    <xf numFmtId="1" fontId="8" fillId="0" borderId="5" xfId="0" applyNumberFormat="1" applyFont="1" applyBorder="1" applyAlignment="1">
      <alignment horizontal="center"/>
    </xf>
    <xf numFmtId="164" fontId="8" fillId="0" borderId="19" xfId="0" applyFont="1" applyBorder="1" applyAlignment="1">
      <alignment horizontal="left"/>
    </xf>
    <xf numFmtId="1" fontId="8" fillId="0" borderId="20" xfId="0" applyNumberFormat="1" applyFont="1" applyBorder="1" applyAlignment="1">
      <alignment horizontal="center"/>
    </xf>
    <xf numFmtId="1" fontId="3" fillId="7" borderId="1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/>
    </xf>
    <xf numFmtId="164" fontId="9" fillId="0" borderId="12" xfId="0" applyFont="1" applyBorder="1"/>
    <xf numFmtId="10" fontId="0" fillId="2" borderId="28" xfId="0" applyNumberFormat="1" applyFill="1" applyBorder="1"/>
    <xf numFmtId="164" fontId="8" fillId="0" borderId="6" xfId="0" applyFont="1" applyBorder="1" applyAlignment="1">
      <alignment horizontal="left"/>
    </xf>
    <xf numFmtId="1" fontId="3" fillId="0" borderId="6" xfId="0" applyNumberFormat="1" applyFont="1" applyBorder="1" applyAlignment="1">
      <alignment horizontal="center"/>
    </xf>
    <xf numFmtId="10" fontId="0" fillId="2" borderId="36" xfId="0" applyNumberFormat="1" applyFill="1" applyBorder="1"/>
    <xf numFmtId="164" fontId="0" fillId="0" borderId="19" xfId="0" applyBorder="1" applyAlignment="1">
      <alignment horizontal="left"/>
    </xf>
    <xf numFmtId="10" fontId="0" fillId="2" borderId="21" xfId="0" applyNumberFormat="1" applyFill="1" applyBorder="1"/>
    <xf numFmtId="1" fontId="3" fillId="0" borderId="21" xfId="0" applyNumberFormat="1" applyFont="1" applyBorder="1" applyAlignment="1">
      <alignment horizontal="center"/>
    </xf>
    <xf numFmtId="164" fontId="8" fillId="0" borderId="22" xfId="0" applyFont="1" applyBorder="1" applyAlignment="1">
      <alignment horizontal="left"/>
    </xf>
    <xf numFmtId="164" fontId="8" fillId="0" borderId="11" xfId="0" applyFont="1" applyBorder="1" applyAlignment="1">
      <alignment horizontal="left"/>
    </xf>
    <xf numFmtId="164" fontId="8" fillId="0" borderId="27" xfId="0" applyFont="1" applyBorder="1" applyAlignment="1">
      <alignment horizontal="left"/>
    </xf>
    <xf numFmtId="164" fontId="8" fillId="0" borderId="27" xfId="0" applyFont="1" applyBorder="1"/>
    <xf numFmtId="164" fontId="8" fillId="2" borderId="5" xfId="0" applyFont="1" applyFill="1" applyBorder="1"/>
    <xf numFmtId="1" fontId="8" fillId="0" borderId="28" xfId="0" applyNumberFormat="1" applyFont="1" applyBorder="1" applyAlignment="1">
      <alignment horizontal="center"/>
    </xf>
    <xf numFmtId="1" fontId="9" fillId="2" borderId="1" xfId="0" applyNumberFormat="1" applyFont="1" applyFill="1" applyBorder="1"/>
    <xf numFmtId="164" fontId="12" fillId="0" borderId="11" xfId="0" applyFont="1" applyBorder="1" applyAlignment="1">
      <alignment horizontal="left"/>
    </xf>
    <xf numFmtId="164" fontId="12" fillId="0" borderId="16" xfId="0" applyFont="1" applyBorder="1" applyAlignment="1">
      <alignment horizontal="left"/>
    </xf>
    <xf numFmtId="1" fontId="12" fillId="0" borderId="40" xfId="0" applyNumberFormat="1" applyFont="1" applyBorder="1" applyAlignment="1">
      <alignment horizontal="center"/>
    </xf>
    <xf numFmtId="49" fontId="9" fillId="0" borderId="43" xfId="0" applyNumberFormat="1" applyFont="1" applyBorder="1"/>
    <xf numFmtId="164" fontId="11" fillId="2" borderId="15" xfId="0" applyFont="1" applyFill="1" applyBorder="1" applyAlignment="1">
      <alignment horizontal="center" wrapText="1"/>
    </xf>
    <xf numFmtId="9" fontId="1" fillId="2" borderId="34" xfId="3" applyFont="1" applyFill="1" applyBorder="1" applyAlignment="1">
      <alignment horizontal="center"/>
    </xf>
    <xf numFmtId="9" fontId="9" fillId="2" borderId="21" xfId="3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164" fontId="3" fillId="2" borderId="15" xfId="0" applyFont="1" applyFill="1" applyBorder="1" applyAlignment="1">
      <alignment horizontal="center" wrapText="1"/>
    </xf>
    <xf numFmtId="9" fontId="0" fillId="2" borderId="21" xfId="3" applyFont="1" applyFill="1" applyBorder="1" applyAlignment="1">
      <alignment horizontal="center"/>
    </xf>
    <xf numFmtId="9" fontId="0" fillId="2" borderId="36" xfId="3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9" fontId="0" fillId="2" borderId="28" xfId="3" applyFont="1" applyFill="1" applyBorder="1" applyAlignment="1">
      <alignment horizontal="center"/>
    </xf>
    <xf numFmtId="16" fontId="3" fillId="0" borderId="27" xfId="0" applyNumberFormat="1" applyFont="1" applyBorder="1" applyAlignment="1">
      <alignment horizontal="left"/>
    </xf>
    <xf numFmtId="1" fontId="3" fillId="0" borderId="28" xfId="0" applyNumberFormat="1" applyFont="1" applyBorder="1" applyAlignment="1">
      <alignment horizontal="center"/>
    </xf>
    <xf numFmtId="16" fontId="3" fillId="0" borderId="19" xfId="0" applyNumberFormat="1" applyFont="1" applyBorder="1"/>
    <xf numFmtId="165" fontId="0" fillId="2" borderId="14" xfId="3" applyNumberFormat="1" applyFont="1" applyFill="1" applyBorder="1" applyAlignment="1">
      <alignment horizontal="center"/>
    </xf>
    <xf numFmtId="165" fontId="0" fillId="2" borderId="36" xfId="3" applyNumberFormat="1" applyFont="1" applyFill="1" applyBorder="1" applyAlignment="1">
      <alignment horizontal="center"/>
    </xf>
    <xf numFmtId="165" fontId="0" fillId="2" borderId="35" xfId="3" applyNumberFormat="1" applyFont="1" applyFill="1" applyBorder="1" applyAlignment="1">
      <alignment horizontal="center"/>
    </xf>
    <xf numFmtId="165" fontId="8" fillId="0" borderId="21" xfId="3" applyNumberFormat="1" applyFont="1" applyFill="1" applyBorder="1" applyAlignment="1">
      <alignment horizontal="center"/>
    </xf>
    <xf numFmtId="9" fontId="8" fillId="0" borderId="18" xfId="3" applyFont="1" applyBorder="1" applyAlignment="1">
      <alignment horizontal="center"/>
    </xf>
    <xf numFmtId="9" fontId="0" fillId="2" borderId="14" xfId="3" applyFont="1" applyFill="1" applyBorder="1" applyAlignment="1">
      <alignment horizontal="center"/>
    </xf>
    <xf numFmtId="1" fontId="12" fillId="0" borderId="0" xfId="0" applyNumberFormat="1" applyFont="1" applyAlignment="1">
      <alignment horizontal="center"/>
    </xf>
    <xf numFmtId="9" fontId="12" fillId="0" borderId="0" xfId="3" applyFont="1" applyFill="1" applyBorder="1" applyAlignment="1">
      <alignment horizontal="center"/>
    </xf>
    <xf numFmtId="165" fontId="8" fillId="0" borderId="21" xfId="0" applyNumberFormat="1" applyFont="1" applyBorder="1"/>
    <xf numFmtId="164" fontId="0" fillId="0" borderId="29" xfId="1" applyFont="1" applyBorder="1" applyAlignment="1">
      <alignment horizontal="center"/>
    </xf>
    <xf numFmtId="164" fontId="0" fillId="0" borderId="30" xfId="1" applyFont="1" applyBorder="1" applyAlignment="1">
      <alignment horizontal="center"/>
    </xf>
    <xf numFmtId="164" fontId="0" fillId="0" borderId="44" xfId="1" applyFont="1" applyBorder="1" applyAlignment="1">
      <alignment horizontal="center"/>
    </xf>
    <xf numFmtId="164" fontId="0" fillId="0" borderId="45" xfId="1" applyFont="1" applyBorder="1" applyAlignment="1">
      <alignment horizontal="center"/>
    </xf>
    <xf numFmtId="164" fontId="0" fillId="0" borderId="31" xfId="1" applyFont="1" applyBorder="1" applyAlignment="1">
      <alignment horizontal="center"/>
    </xf>
    <xf numFmtId="164" fontId="0" fillId="2" borderId="5" xfId="1" applyFont="1" applyFill="1" applyBorder="1" applyAlignment="1">
      <alignment horizontal="center"/>
    </xf>
    <xf numFmtId="1" fontId="0" fillId="2" borderId="5" xfId="1" applyNumberFormat="1" applyFont="1" applyFill="1" applyBorder="1" applyAlignment="1">
      <alignment horizontal="center"/>
    </xf>
    <xf numFmtId="1" fontId="8" fillId="0" borderId="5" xfId="1" applyNumberFormat="1" applyFont="1" applyBorder="1" applyAlignment="1">
      <alignment horizontal="center"/>
    </xf>
    <xf numFmtId="1" fontId="8" fillId="0" borderId="28" xfId="1" applyNumberFormat="1" applyFont="1" applyBorder="1" applyAlignment="1">
      <alignment horizontal="center"/>
    </xf>
    <xf numFmtId="1" fontId="8" fillId="0" borderId="20" xfId="1" applyNumberFormat="1" applyFont="1" applyBorder="1" applyAlignment="1">
      <alignment horizontal="center"/>
    </xf>
    <xf numFmtId="1" fontId="8" fillId="0" borderId="21" xfId="1" applyNumberFormat="1" applyFont="1" applyBorder="1" applyAlignment="1">
      <alignment horizontal="center"/>
    </xf>
    <xf numFmtId="16" fontId="0" fillId="0" borderId="11" xfId="0" applyNumberFormat="1" applyBorder="1" applyAlignment="1">
      <alignment horizontal="left"/>
    </xf>
    <xf numFmtId="164" fontId="0" fillId="2" borderId="6" xfId="0" applyFill="1" applyBorder="1"/>
    <xf numFmtId="164" fontId="0" fillId="0" borderId="19" xfId="1" applyFont="1" applyBorder="1"/>
    <xf numFmtId="164" fontId="0" fillId="2" borderId="20" xfId="0" applyFill="1" applyBorder="1"/>
    <xf numFmtId="1" fontId="12" fillId="0" borderId="1" xfId="0" applyNumberFormat="1" applyFont="1" applyBorder="1" applyAlignment="1">
      <alignment horizontal="center" vertical="center"/>
    </xf>
    <xf numFmtId="1" fontId="12" fillId="0" borderId="15" xfId="0" applyNumberFormat="1" applyFont="1" applyBorder="1" applyAlignment="1">
      <alignment horizontal="center" vertical="center"/>
    </xf>
    <xf numFmtId="1" fontId="9" fillId="2" borderId="17" xfId="0" applyNumberFormat="1" applyFont="1" applyFill="1" applyBorder="1"/>
    <xf numFmtId="1" fontId="0" fillId="0" borderId="17" xfId="0" applyNumberFormat="1" applyBorder="1" applyAlignment="1">
      <alignment horizontal="center" vertical="center"/>
    </xf>
    <xf numFmtId="1" fontId="0" fillId="0" borderId="18" xfId="0" applyNumberFormat="1" applyBorder="1" applyAlignment="1">
      <alignment horizontal="center" vertical="center"/>
    </xf>
    <xf numFmtId="165" fontId="8" fillId="0" borderId="0" xfId="3" applyNumberFormat="1" applyFont="1" applyFill="1" applyBorder="1" applyAlignment="1">
      <alignment horizontal="center"/>
    </xf>
    <xf numFmtId="164" fontId="0" fillId="0" borderId="1" xfId="0" applyBorder="1" applyAlignment="1">
      <alignment horizontal="center" vertical="center"/>
    </xf>
    <xf numFmtId="164" fontId="8" fillId="0" borderId="19" xfId="0" applyFont="1" applyBorder="1"/>
    <xf numFmtId="164" fontId="9" fillId="2" borderId="12" xfId="0" applyFont="1" applyFill="1" applyBorder="1" applyAlignment="1">
      <alignment horizontal="center"/>
    </xf>
    <xf numFmtId="164" fontId="11" fillId="2" borderId="13" xfId="0" applyFont="1" applyFill="1" applyBorder="1" applyAlignment="1">
      <alignment horizontal="center"/>
    </xf>
    <xf numFmtId="164" fontId="9" fillId="2" borderId="13" xfId="0" applyFont="1" applyFill="1" applyBorder="1" applyAlignment="1">
      <alignment horizontal="center"/>
    </xf>
    <xf numFmtId="164" fontId="9" fillId="2" borderId="24" xfId="0" applyFont="1" applyFill="1" applyBorder="1" applyAlignment="1">
      <alignment horizontal="center"/>
    </xf>
    <xf numFmtId="164" fontId="8" fillId="2" borderId="20" xfId="0" applyFont="1" applyFill="1" applyBorder="1"/>
    <xf numFmtId="1" fontId="8" fillId="0" borderId="21" xfId="0" applyNumberFormat="1" applyFont="1" applyBorder="1" applyAlignment="1">
      <alignment horizontal="center"/>
    </xf>
    <xf numFmtId="164" fontId="0" fillId="0" borderId="23" xfId="0" applyBorder="1" applyAlignment="1">
      <alignment horizontal="center"/>
    </xf>
    <xf numFmtId="164" fontId="0" fillId="0" borderId="16" xfId="0" applyBorder="1" applyAlignment="1">
      <alignment horizontal="center"/>
    </xf>
    <xf numFmtId="10" fontId="12" fillId="0" borderId="17" xfId="3" applyNumberFormat="1" applyFont="1" applyFill="1" applyBorder="1" applyAlignment="1">
      <alignment horizontal="center"/>
    </xf>
    <xf numFmtId="1" fontId="9" fillId="0" borderId="20" xfId="0" applyNumberFormat="1" applyFont="1" applyBorder="1" applyAlignment="1">
      <alignment horizontal="center"/>
    </xf>
    <xf numFmtId="1" fontId="9" fillId="0" borderId="21" xfId="0" applyNumberFormat="1" applyFont="1" applyBorder="1" applyAlignment="1">
      <alignment horizontal="center"/>
    </xf>
    <xf numFmtId="164" fontId="12" fillId="0" borderId="19" xfId="0" applyFont="1" applyBorder="1" applyAlignment="1">
      <alignment horizontal="left"/>
    </xf>
    <xf numFmtId="1" fontId="12" fillId="2" borderId="20" xfId="0" applyNumberFormat="1" applyFont="1" applyFill="1" applyBorder="1"/>
    <xf numFmtId="1" fontId="12" fillId="0" borderId="20" xfId="0" applyNumberFormat="1" applyFont="1" applyBorder="1" applyAlignment="1">
      <alignment horizontal="center" vertical="center"/>
    </xf>
    <xf numFmtId="1" fontId="12" fillId="0" borderId="21" xfId="0" applyNumberFormat="1" applyFont="1" applyBorder="1" applyAlignment="1">
      <alignment horizontal="center" vertical="center"/>
    </xf>
    <xf numFmtId="1" fontId="8" fillId="0" borderId="17" xfId="0" applyNumberFormat="1" applyFont="1" applyBorder="1" applyAlignment="1">
      <alignment horizontal="center" vertical="center"/>
    </xf>
    <xf numFmtId="16" fontId="8" fillId="0" borderId="19" xfId="0" applyNumberFormat="1" applyFont="1" applyBorder="1"/>
    <xf numFmtId="1" fontId="8" fillId="0" borderId="33" xfId="0" applyNumberFormat="1" applyFont="1" applyBorder="1" applyAlignment="1">
      <alignment horizontal="center"/>
    </xf>
    <xf numFmtId="1" fontId="8" fillId="0" borderId="34" xfId="0" applyNumberFormat="1" applyFont="1" applyBorder="1" applyAlignment="1">
      <alignment horizontal="center"/>
    </xf>
    <xf numFmtId="16" fontId="8" fillId="0" borderId="27" xfId="0" applyNumberFormat="1" applyFont="1" applyBorder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Alignment="1">
      <alignment horizontal="left"/>
    </xf>
    <xf numFmtId="1" fontId="0" fillId="0" borderId="1" xfId="2" applyNumberFormat="1" applyFont="1" applyBorder="1" applyAlignment="1">
      <alignment horizontal="center"/>
    </xf>
    <xf numFmtId="164" fontId="0" fillId="2" borderId="27" xfId="1" applyFont="1" applyFill="1" applyBorder="1" applyAlignment="1">
      <alignment horizontal="center"/>
    </xf>
    <xf numFmtId="164" fontId="0" fillId="2" borderId="28" xfId="1" applyFont="1" applyFill="1" applyBorder="1" applyAlignment="1">
      <alignment horizontal="center"/>
    </xf>
    <xf numFmtId="1" fontId="8" fillId="0" borderId="46" xfId="1" applyNumberFormat="1" applyFont="1" applyBorder="1" applyAlignment="1">
      <alignment horizontal="center"/>
    </xf>
    <xf numFmtId="164" fontId="0" fillId="2" borderId="28" xfId="0" applyFill="1" applyBorder="1" applyAlignment="1">
      <alignment horizontal="center"/>
    </xf>
    <xf numFmtId="164" fontId="0" fillId="2" borderId="5" xfId="0" applyFill="1" applyBorder="1" applyAlignment="1">
      <alignment horizontal="center"/>
    </xf>
    <xf numFmtId="164" fontId="0" fillId="2" borderId="27" xfId="0" applyFill="1" applyBorder="1" applyAlignment="1">
      <alignment horizontal="center"/>
    </xf>
    <xf numFmtId="16" fontId="0" fillId="0" borderId="16" xfId="0" applyNumberFormat="1" applyBorder="1" applyAlignment="1">
      <alignment horizontal="center"/>
    </xf>
    <xf numFmtId="164" fontId="8" fillId="0" borderId="32" xfId="0" applyFont="1" applyBorder="1"/>
    <xf numFmtId="164" fontId="8" fillId="2" borderId="33" xfId="0" applyFont="1" applyFill="1" applyBorder="1"/>
    <xf numFmtId="164" fontId="8" fillId="2" borderId="17" xfId="0" applyFont="1" applyFill="1" applyBorder="1"/>
    <xf numFmtId="1" fontId="0" fillId="0" borderId="15" xfId="1" applyNumberFormat="1" applyFont="1" applyBorder="1" applyAlignment="1">
      <alignment horizontal="center"/>
    </xf>
    <xf numFmtId="16" fontId="8" fillId="0" borderId="22" xfId="0" applyNumberFormat="1" applyFont="1" applyBorder="1"/>
    <xf numFmtId="164" fontId="0" fillId="0" borderId="1" xfId="1" applyFont="1" applyBorder="1" applyAlignment="1">
      <alignment horizontal="center"/>
    </xf>
    <xf numFmtId="1" fontId="3" fillId="0" borderId="36" xfId="0" applyNumberFormat="1" applyFont="1" applyBorder="1" applyAlignment="1">
      <alignment horizontal="center"/>
    </xf>
    <xf numFmtId="164" fontId="0" fillId="0" borderId="5" xfId="1" applyFont="1" applyBorder="1" applyAlignment="1">
      <alignment horizontal="center"/>
    </xf>
    <xf numFmtId="1" fontId="0" fillId="0" borderId="28" xfId="1" applyNumberFormat="1" applyFont="1" applyBorder="1" applyAlignment="1">
      <alignment horizontal="center"/>
    </xf>
    <xf numFmtId="164" fontId="1" fillId="0" borderId="11" xfId="1" applyBorder="1" applyAlignment="1">
      <alignment horizontal="center"/>
    </xf>
    <xf numFmtId="164" fontId="0" fillId="7" borderId="1" xfId="0" applyFill="1" applyBorder="1" applyAlignment="1">
      <alignment horizontal="center"/>
    </xf>
    <xf numFmtId="16" fontId="3" fillId="0" borderId="22" xfId="0" applyNumberFormat="1" applyFont="1" applyBorder="1" applyAlignment="1">
      <alignment horizontal="center"/>
    </xf>
    <xf numFmtId="164" fontId="3" fillId="7" borderId="6" xfId="0" applyFont="1" applyFill="1" applyBorder="1" applyAlignment="1">
      <alignment horizontal="center"/>
    </xf>
    <xf numFmtId="164" fontId="3" fillId="0" borderId="11" xfId="0" applyFont="1" applyBorder="1" applyAlignment="1">
      <alignment horizontal="center"/>
    </xf>
    <xf numFmtId="164" fontId="3" fillId="7" borderId="1" xfId="0" applyFont="1" applyFill="1" applyBorder="1" applyAlignment="1">
      <alignment horizontal="center"/>
    </xf>
    <xf numFmtId="165" fontId="12" fillId="2" borderId="36" xfId="3" applyNumberFormat="1" applyFont="1" applyFill="1" applyBorder="1" applyAlignment="1">
      <alignment horizontal="center"/>
    </xf>
    <xf numFmtId="164" fontId="3" fillId="2" borderId="5" xfId="0" applyFont="1" applyFill="1" applyBorder="1" applyAlignment="1">
      <alignment horizontal="center"/>
    </xf>
    <xf numFmtId="164" fontId="3" fillId="2" borderId="28" xfId="0" applyFont="1" applyFill="1" applyBorder="1" applyAlignment="1">
      <alignment horizontal="center" wrapText="1"/>
    </xf>
    <xf numFmtId="164" fontId="0" fillId="0" borderId="17" xfId="1" applyFont="1" applyBorder="1" applyAlignment="1">
      <alignment horizontal="center"/>
    </xf>
    <xf numFmtId="1" fontId="0" fillId="0" borderId="18" xfId="1" applyNumberFormat="1" applyFon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64" fontId="0" fillId="2" borderId="21" xfId="0" applyFill="1" applyBorder="1"/>
    <xf numFmtId="2" fontId="0" fillId="0" borderId="0" xfId="0" applyNumberFormat="1"/>
    <xf numFmtId="16" fontId="8" fillId="0" borderId="48" xfId="0" applyNumberFormat="1" applyFont="1" applyBorder="1" applyAlignment="1">
      <alignment horizontal="left"/>
    </xf>
    <xf numFmtId="1" fontId="3" fillId="0" borderId="38" xfId="0" applyNumberFormat="1" applyFont="1" applyBorder="1" applyAlignment="1">
      <alignment horizontal="center"/>
    </xf>
    <xf numFmtId="1" fontId="0" fillId="0" borderId="5" xfId="1" applyNumberFormat="1" applyFont="1" applyBorder="1" applyAlignment="1">
      <alignment horizontal="center"/>
    </xf>
    <xf numFmtId="164" fontId="0" fillId="7" borderId="1" xfId="1" applyFont="1" applyFill="1" applyBorder="1" applyAlignment="1">
      <alignment horizontal="center"/>
    </xf>
    <xf numFmtId="1" fontId="0" fillId="7" borderId="15" xfId="0" applyNumberFormat="1" applyFill="1" applyBorder="1" applyAlignment="1">
      <alignment horizontal="center"/>
    </xf>
    <xf numFmtId="1" fontId="0" fillId="7" borderId="15" xfId="1" applyNumberFormat="1" applyFon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164" fontId="0" fillId="0" borderId="19" xfId="1" applyFont="1" applyBorder="1" applyAlignment="1">
      <alignment horizontal="center"/>
    </xf>
    <xf numFmtId="164" fontId="0" fillId="0" borderId="5" xfId="0" applyBorder="1" applyAlignment="1">
      <alignment horizontal="center"/>
    </xf>
    <xf numFmtId="164" fontId="0" fillId="2" borderId="20" xfId="1" applyFont="1" applyFill="1" applyBorder="1" applyAlignment="1">
      <alignment horizontal="center"/>
    </xf>
    <xf numFmtId="1" fontId="0" fillId="2" borderId="20" xfId="1" applyNumberFormat="1" applyFon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1" fontId="0" fillId="0" borderId="20" xfId="1" applyNumberFormat="1" applyFont="1" applyBorder="1" applyAlignment="1">
      <alignment horizontal="center"/>
    </xf>
    <xf numFmtId="1" fontId="0" fillId="0" borderId="21" xfId="1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" fontId="0" fillId="0" borderId="32" xfId="0" applyNumberFormat="1" applyBorder="1"/>
    <xf numFmtId="1" fontId="0" fillId="0" borderId="23" xfId="0" applyNumberFormat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16" fillId="0" borderId="15" xfId="0" applyNumberFormat="1" applyFont="1" applyBorder="1" applyAlignment="1">
      <alignment horizontal="center"/>
    </xf>
    <xf numFmtId="1" fontId="0" fillId="0" borderId="1" xfId="2" applyNumberFormat="1" applyFont="1" applyFill="1" applyBorder="1" applyAlignment="1">
      <alignment horizontal="center"/>
    </xf>
    <xf numFmtId="16" fontId="3" fillId="0" borderId="11" xfId="0" applyNumberFormat="1" applyFont="1" applyBorder="1" applyAlignment="1">
      <alignment horizontal="center"/>
    </xf>
    <xf numFmtId="16" fontId="0" fillId="7" borderId="11" xfId="0" applyNumberFormat="1" applyFill="1" applyBorder="1" applyAlignment="1">
      <alignment horizontal="center"/>
    </xf>
    <xf numFmtId="1" fontId="0" fillId="7" borderId="1" xfId="0" applyNumberFormat="1" applyFill="1" applyBorder="1" applyAlignment="1">
      <alignment horizontal="center"/>
    </xf>
    <xf numFmtId="164" fontId="8" fillId="0" borderId="22" xfId="0" applyFont="1" applyBorder="1"/>
    <xf numFmtId="164" fontId="0" fillId="0" borderId="19" xfId="0" applyBorder="1"/>
    <xf numFmtId="164" fontId="12" fillId="0" borderId="22" xfId="0" applyFont="1" applyBorder="1" applyAlignment="1">
      <alignment horizontal="left"/>
    </xf>
    <xf numFmtId="1" fontId="9" fillId="2" borderId="6" xfId="0" applyNumberFormat="1" applyFont="1" applyFill="1" applyBorder="1"/>
    <xf numFmtId="1" fontId="12" fillId="0" borderId="6" xfId="0" applyNumberFormat="1" applyFont="1" applyBorder="1" applyAlignment="1">
      <alignment horizontal="center" vertical="center"/>
    </xf>
    <xf numFmtId="164" fontId="9" fillId="0" borderId="19" xfId="0" applyFont="1" applyBorder="1" applyAlignment="1">
      <alignment horizontal="left"/>
    </xf>
    <xf numFmtId="1" fontId="9" fillId="2" borderId="20" xfId="0" applyNumberFormat="1" applyFont="1" applyFill="1" applyBorder="1"/>
    <xf numFmtId="1" fontId="9" fillId="0" borderId="20" xfId="0" applyNumberFormat="1" applyFont="1" applyBorder="1" applyAlignment="1">
      <alignment horizontal="center" vertical="center"/>
    </xf>
    <xf numFmtId="1" fontId="9" fillId="0" borderId="21" xfId="0" applyNumberFormat="1" applyFont="1" applyBorder="1" applyAlignment="1">
      <alignment horizontal="center" vertical="center"/>
    </xf>
    <xf numFmtId="1" fontId="12" fillId="0" borderId="36" xfId="0" applyNumberFormat="1" applyFont="1" applyBorder="1" applyAlignment="1">
      <alignment horizontal="center" vertical="center"/>
    </xf>
    <xf numFmtId="16" fontId="9" fillId="0" borderId="32" xfId="0" applyNumberFormat="1" applyFont="1" applyBorder="1"/>
    <xf numFmtId="1" fontId="9" fillId="0" borderId="34" xfId="0" applyNumberFormat="1" applyFont="1" applyBorder="1" applyAlignment="1">
      <alignment horizontal="center"/>
    </xf>
    <xf numFmtId="164" fontId="0" fillId="0" borderId="32" xfId="0" applyBorder="1" applyAlignment="1">
      <alignment horizontal="left"/>
    </xf>
    <xf numFmtId="1" fontId="3" fillId="0" borderId="33" xfId="0" applyNumberFormat="1" applyFont="1" applyBorder="1" applyAlignment="1">
      <alignment horizontal="center"/>
    </xf>
    <xf numFmtId="1" fontId="3" fillId="0" borderId="34" xfId="0" applyNumberFormat="1" applyFont="1" applyBorder="1" applyAlignment="1">
      <alignment horizontal="center"/>
    </xf>
    <xf numFmtId="9" fontId="0" fillId="2" borderId="34" xfId="3" applyFont="1" applyFill="1" applyBorder="1" applyAlignment="1">
      <alignment horizontal="center"/>
    </xf>
    <xf numFmtId="10" fontId="15" fillId="0" borderId="14" xfId="0" applyNumberFormat="1" applyFont="1" applyBorder="1"/>
    <xf numFmtId="10" fontId="15" fillId="0" borderId="15" xfId="0" applyNumberFormat="1" applyFont="1" applyBorder="1"/>
    <xf numFmtId="164" fontId="15" fillId="0" borderId="15" xfId="0" applyFont="1" applyBorder="1"/>
    <xf numFmtId="1" fontId="3" fillId="0" borderId="17" xfId="0" applyNumberFormat="1" applyFont="1" applyBorder="1" applyAlignment="1">
      <alignment horizontal="center"/>
    </xf>
    <xf numFmtId="1" fontId="0" fillId="0" borderId="17" xfId="2" applyNumberFormat="1" applyFont="1" applyFill="1" applyBorder="1" applyAlignment="1">
      <alignment horizontal="center"/>
    </xf>
    <xf numFmtId="164" fontId="15" fillId="0" borderId="18" xfId="0" applyFont="1" applyBorder="1"/>
    <xf numFmtId="164" fontId="9" fillId="0" borderId="13" xfId="0" applyFont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9" fontId="0" fillId="2" borderId="24" xfId="3" applyFont="1" applyFill="1" applyBorder="1" applyAlignment="1">
      <alignment horizontal="center"/>
    </xf>
    <xf numFmtId="16" fontId="8" fillId="0" borderId="32" xfId="0" applyNumberFormat="1" applyFont="1" applyBorder="1"/>
    <xf numFmtId="165" fontId="8" fillId="0" borderId="34" xfId="3" applyNumberFormat="1" applyFont="1" applyFill="1" applyBorder="1" applyAlignment="1">
      <alignment horizontal="center"/>
    </xf>
    <xf numFmtId="165" fontId="0" fillId="2" borderId="15" xfId="3" applyNumberFormat="1" applyFont="1" applyFill="1" applyBorder="1" applyAlignment="1">
      <alignment horizontal="center"/>
    </xf>
    <xf numFmtId="165" fontId="0" fillId="2" borderId="18" xfId="3" applyNumberFormat="1" applyFont="1" applyFill="1" applyBorder="1" applyAlignment="1">
      <alignment horizontal="center"/>
    </xf>
    <xf numFmtId="164" fontId="6" fillId="0" borderId="41" xfId="0" applyFont="1" applyBorder="1" applyAlignment="1">
      <alignment horizontal="left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0" fillId="0" borderId="17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164" fontId="6" fillId="0" borderId="27" xfId="0" applyFont="1" applyBorder="1" applyAlignment="1">
      <alignment horizontal="center"/>
    </xf>
    <xf numFmtId="0" fontId="6" fillId="0" borderId="5" xfId="0" applyNumberFormat="1" applyFont="1" applyBorder="1" applyAlignment="1">
      <alignment horizontal="center"/>
    </xf>
    <xf numFmtId="0" fontId="6" fillId="0" borderId="28" xfId="0" applyNumberFormat="1" applyFont="1" applyBorder="1" applyAlignment="1">
      <alignment horizontal="center"/>
    </xf>
    <xf numFmtId="164" fontId="9" fillId="0" borderId="19" xfId="0" applyFont="1" applyBorder="1" applyAlignment="1">
      <alignment horizontal="center"/>
    </xf>
    <xf numFmtId="164" fontId="9" fillId="0" borderId="22" xfId="0" applyFont="1" applyBorder="1" applyAlignment="1">
      <alignment horizontal="center"/>
    </xf>
    <xf numFmtId="1" fontId="0" fillId="0" borderId="6" xfId="0" applyNumberFormat="1" applyBorder="1" applyAlignment="1">
      <alignment horizontal="center"/>
    </xf>
    <xf numFmtId="1" fontId="0" fillId="0" borderId="36" xfId="0" applyNumberFormat="1" applyBorder="1" applyAlignment="1">
      <alignment horizontal="center"/>
    </xf>
    <xf numFmtId="164" fontId="8" fillId="7" borderId="11" xfId="0" applyFont="1" applyFill="1" applyBorder="1" applyAlignment="1">
      <alignment horizontal="center"/>
    </xf>
    <xf numFmtId="0" fontId="8" fillId="7" borderId="1" xfId="0" applyNumberFormat="1" applyFont="1" applyFill="1" applyBorder="1" applyAlignment="1">
      <alignment horizontal="center"/>
    </xf>
    <xf numFmtId="0" fontId="8" fillId="7" borderId="15" xfId="0" applyNumberFormat="1" applyFont="1" applyFill="1" applyBorder="1" applyAlignment="1">
      <alignment horizontal="center"/>
    </xf>
    <xf numFmtId="164" fontId="17" fillId="0" borderId="0" xfId="0" applyFont="1"/>
    <xf numFmtId="16" fontId="8" fillId="0" borderId="1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/>
    </xf>
    <xf numFmtId="0" fontId="8" fillId="0" borderId="15" xfId="0" applyNumberFormat="1" applyFont="1" applyBorder="1" applyAlignment="1">
      <alignment horizontal="center"/>
    </xf>
    <xf numFmtId="16" fontId="8" fillId="0" borderId="16" xfId="0" applyNumberFormat="1" applyFont="1" applyBorder="1" applyAlignment="1">
      <alignment horizontal="center"/>
    </xf>
    <xf numFmtId="0" fontId="8" fillId="0" borderId="17" xfId="0" applyNumberFormat="1" applyFont="1" applyBorder="1" applyAlignment="1">
      <alignment horizontal="center"/>
    </xf>
    <xf numFmtId="0" fontId="8" fillId="0" borderId="18" xfId="0" applyNumberFormat="1" applyFont="1" applyBorder="1" applyAlignment="1">
      <alignment horizontal="center"/>
    </xf>
    <xf numFmtId="16" fontId="8" fillId="0" borderId="27" xfId="0" applyNumberFormat="1" applyFont="1" applyBorder="1"/>
    <xf numFmtId="164" fontId="0" fillId="2" borderId="27" xfId="0" applyFill="1" applyBorder="1"/>
    <xf numFmtId="0" fontId="6" fillId="0" borderId="15" xfId="0" applyNumberFormat="1" applyFont="1" applyBorder="1" applyAlignment="1">
      <alignment horizontal="center"/>
    </xf>
    <xf numFmtId="1" fontId="0" fillId="0" borderId="49" xfId="0" applyNumberFormat="1" applyBorder="1" applyAlignment="1">
      <alignment horizontal="center"/>
    </xf>
    <xf numFmtId="164" fontId="9" fillId="0" borderId="16" xfId="0" applyFont="1" applyBorder="1" applyAlignment="1">
      <alignment horizontal="center"/>
    </xf>
    <xf numFmtId="0" fontId="0" fillId="0" borderId="18" xfId="0" applyNumberFormat="1" applyBorder="1" applyAlignment="1">
      <alignment horizontal="center"/>
    </xf>
    <xf numFmtId="164" fontId="0" fillId="0" borderId="48" xfId="0" applyBorder="1" applyAlignment="1">
      <alignment horizontal="center"/>
    </xf>
    <xf numFmtId="16" fontId="0" fillId="0" borderId="48" xfId="0" applyNumberFormat="1" applyBorder="1"/>
    <xf numFmtId="1" fontId="0" fillId="0" borderId="50" xfId="0" applyNumberFormat="1" applyBorder="1" applyAlignment="1">
      <alignment horizontal="center"/>
    </xf>
    <xf numFmtId="1" fontId="0" fillId="0" borderId="35" xfId="0" applyNumberFormat="1" applyBorder="1" applyAlignment="1">
      <alignment horizontal="center"/>
    </xf>
    <xf numFmtId="164" fontId="0" fillId="0" borderId="11" xfId="1" applyFont="1" applyBorder="1" applyAlignment="1">
      <alignment horizontal="center"/>
    </xf>
    <xf numFmtId="164" fontId="0" fillId="0" borderId="11" xfId="0" applyBorder="1" applyAlignment="1">
      <alignment horizontal="center" vertical="center"/>
    </xf>
    <xf numFmtId="1" fontId="0" fillId="0" borderId="1" xfId="1" applyNumberFormat="1" applyFont="1" applyBorder="1" applyAlignment="1">
      <alignment horizontal="center"/>
    </xf>
    <xf numFmtId="0" fontId="3" fillId="8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vertical="center"/>
    </xf>
    <xf numFmtId="1" fontId="0" fillId="0" borderId="17" xfId="0" applyNumberFormat="1" applyBorder="1" applyAlignment="1">
      <alignment vertical="center"/>
    </xf>
    <xf numFmtId="1" fontId="12" fillId="0" borderId="33" xfId="0" applyNumberFormat="1" applyFont="1" applyBorder="1" applyAlignment="1">
      <alignment horizontal="center"/>
    </xf>
    <xf numFmtId="1" fontId="12" fillId="0" borderId="34" xfId="0" applyNumberFormat="1" applyFont="1" applyBorder="1" applyAlignment="1">
      <alignment horizontal="center"/>
    </xf>
    <xf numFmtId="164" fontId="12" fillId="0" borderId="32" xfId="0" applyFont="1" applyBorder="1"/>
    <xf numFmtId="164" fontId="12" fillId="0" borderId="16" xfId="0" applyFont="1" applyBorder="1"/>
    <xf numFmtId="16" fontId="3" fillId="0" borderId="0" xfId="0" applyNumberFormat="1" applyFont="1"/>
    <xf numFmtId="0" fontId="18" fillId="8" borderId="15" xfId="0" applyNumberFormat="1" applyFont="1" applyFill="1" applyBorder="1" applyAlignment="1">
      <alignment horizontal="center"/>
    </xf>
    <xf numFmtId="0" fontId="18" fillId="8" borderId="36" xfId="0" applyNumberFormat="1" applyFont="1" applyFill="1" applyBorder="1" applyAlignment="1">
      <alignment horizontal="center"/>
    </xf>
    <xf numFmtId="16" fontId="0" fillId="0" borderId="22" xfId="0" applyNumberFormat="1" applyBorder="1" applyAlignment="1">
      <alignment horizontal="center"/>
    </xf>
    <xf numFmtId="164" fontId="9" fillId="0" borderId="2" xfId="0" applyFont="1" applyBorder="1" applyAlignment="1">
      <alignment horizontal="center"/>
    </xf>
    <xf numFmtId="164" fontId="9" fillId="0" borderId="4" xfId="0" applyFont="1" applyBorder="1" applyAlignment="1">
      <alignment horizontal="center"/>
    </xf>
    <xf numFmtId="164" fontId="9" fillId="0" borderId="3" xfId="0" applyFont="1" applyBorder="1" applyAlignment="1">
      <alignment horizontal="center"/>
    </xf>
    <xf numFmtId="164" fontId="13" fillId="0" borderId="10" xfId="1" applyFont="1" applyBorder="1" applyAlignment="1">
      <alignment horizontal="center"/>
    </xf>
    <xf numFmtId="164" fontId="13" fillId="0" borderId="23" xfId="1" applyFont="1" applyBorder="1" applyAlignment="1">
      <alignment horizontal="center"/>
    </xf>
    <xf numFmtId="164" fontId="13" fillId="0" borderId="14" xfId="1" applyFont="1" applyBorder="1" applyAlignment="1">
      <alignment horizontal="center"/>
    </xf>
    <xf numFmtId="164" fontId="9" fillId="0" borderId="1" xfId="1" applyFont="1" applyBorder="1" applyAlignment="1">
      <alignment horizontal="center"/>
    </xf>
    <xf numFmtId="164" fontId="9" fillId="0" borderId="15" xfId="1" applyFont="1" applyBorder="1" applyAlignment="1">
      <alignment horizontal="center"/>
    </xf>
    <xf numFmtId="164" fontId="4" fillId="4" borderId="7" xfId="0" applyFont="1" applyFill="1" applyBorder="1" applyAlignment="1">
      <alignment horizontal="center"/>
    </xf>
    <xf numFmtId="164" fontId="4" fillId="4" borderId="8" xfId="0" applyFont="1" applyFill="1" applyBorder="1" applyAlignment="1">
      <alignment horizontal="center"/>
    </xf>
    <xf numFmtId="164" fontId="4" fillId="4" borderId="9" xfId="0" applyFont="1" applyFill="1" applyBorder="1" applyAlignment="1">
      <alignment horizontal="center"/>
    </xf>
    <xf numFmtId="164" fontId="9" fillId="0" borderId="13" xfId="0" applyFont="1" applyBorder="1" applyAlignment="1">
      <alignment horizontal="center"/>
    </xf>
    <xf numFmtId="164" fontId="13" fillId="0" borderId="41" xfId="0" applyFont="1" applyBorder="1" applyAlignment="1">
      <alignment horizontal="center"/>
    </xf>
    <xf numFmtId="164" fontId="13" fillId="0" borderId="42" xfId="0" applyFont="1" applyBorder="1" applyAlignment="1">
      <alignment horizontal="center"/>
    </xf>
    <xf numFmtId="164" fontId="13" fillId="0" borderId="43" xfId="0" applyFont="1" applyBorder="1" applyAlignment="1">
      <alignment horizontal="center"/>
    </xf>
    <xf numFmtId="164" fontId="9" fillId="0" borderId="1" xfId="0" applyFont="1" applyBorder="1" applyAlignment="1">
      <alignment horizontal="center"/>
    </xf>
    <xf numFmtId="164" fontId="9" fillId="0" borderId="15" xfId="0" applyFont="1" applyBorder="1" applyAlignment="1">
      <alignment horizontal="center"/>
    </xf>
    <xf numFmtId="164" fontId="9" fillId="0" borderId="26" xfId="0" applyFont="1" applyBorder="1" applyAlignment="1">
      <alignment horizontal="center"/>
    </xf>
    <xf numFmtId="164" fontId="13" fillId="0" borderId="29" xfId="0" applyFont="1" applyBorder="1" applyAlignment="1">
      <alignment horizontal="left"/>
    </xf>
    <xf numFmtId="164" fontId="13" fillId="0" borderId="30" xfId="0" applyFont="1" applyBorder="1" applyAlignment="1">
      <alignment horizontal="left"/>
    </xf>
    <xf numFmtId="164" fontId="13" fillId="0" borderId="31" xfId="0" applyFont="1" applyBorder="1" applyAlignment="1">
      <alignment horizontal="left"/>
    </xf>
    <xf numFmtId="164" fontId="0" fillId="0" borderId="1" xfId="0" applyBorder="1" applyAlignment="1">
      <alignment horizontal="center"/>
    </xf>
    <xf numFmtId="164" fontId="0" fillId="0" borderId="15" xfId="0" applyBorder="1" applyAlignment="1">
      <alignment horizontal="center"/>
    </xf>
    <xf numFmtId="164" fontId="6" fillId="0" borderId="29" xfId="1" applyFont="1" applyBorder="1" applyAlignment="1">
      <alignment horizontal="center"/>
    </xf>
    <xf numFmtId="164" fontId="6" fillId="0" borderId="30" xfId="1" applyFont="1" applyBorder="1" applyAlignment="1">
      <alignment horizontal="center"/>
    </xf>
    <xf numFmtId="164" fontId="6" fillId="0" borderId="31" xfId="1" applyFont="1" applyBorder="1" applyAlignment="1">
      <alignment horizontal="center"/>
    </xf>
    <xf numFmtId="164" fontId="6" fillId="0" borderId="41" xfId="0" applyFont="1" applyBorder="1" applyAlignment="1">
      <alignment horizontal="center"/>
    </xf>
    <xf numFmtId="164" fontId="6" fillId="0" borderId="42" xfId="0" applyFont="1" applyBorder="1" applyAlignment="1">
      <alignment horizontal="center"/>
    </xf>
    <xf numFmtId="164" fontId="6" fillId="0" borderId="43" xfId="0" applyFont="1" applyBorder="1" applyAlignment="1">
      <alignment horizontal="center"/>
    </xf>
    <xf numFmtId="164" fontId="0" fillId="0" borderId="2" xfId="0" applyBorder="1" applyAlignment="1">
      <alignment horizontal="center"/>
    </xf>
    <xf numFmtId="164" fontId="0" fillId="0" borderId="4" xfId="0" applyBorder="1" applyAlignment="1">
      <alignment horizontal="center"/>
    </xf>
    <xf numFmtId="164" fontId="0" fillId="0" borderId="26" xfId="0" applyBorder="1" applyAlignment="1">
      <alignment horizontal="center"/>
    </xf>
    <xf numFmtId="164" fontId="4" fillId="5" borderId="37" xfId="0" applyFont="1" applyFill="1" applyBorder="1" applyAlignment="1">
      <alignment horizontal="center"/>
    </xf>
    <xf numFmtId="164" fontId="4" fillId="5" borderId="0" xfId="0" applyFont="1" applyFill="1" applyAlignment="1">
      <alignment horizontal="center"/>
    </xf>
    <xf numFmtId="164" fontId="0" fillId="0" borderId="23" xfId="0" applyBorder="1" applyAlignment="1">
      <alignment horizontal="center"/>
    </xf>
    <xf numFmtId="164" fontId="6" fillId="0" borderId="10" xfId="0" applyFont="1" applyBorder="1" applyAlignment="1">
      <alignment horizontal="center"/>
    </xf>
    <xf numFmtId="164" fontId="6" fillId="0" borderId="23" xfId="0" applyFont="1" applyBorder="1" applyAlignment="1">
      <alignment horizontal="center"/>
    </xf>
    <xf numFmtId="164" fontId="6" fillId="0" borderId="14" xfId="0" applyFont="1" applyBorder="1" applyAlignment="1">
      <alignment horizontal="center"/>
    </xf>
    <xf numFmtId="164" fontId="4" fillId="6" borderId="37" xfId="0" applyFont="1" applyFill="1" applyBorder="1" applyAlignment="1">
      <alignment horizontal="center"/>
    </xf>
    <xf numFmtId="164" fontId="4" fillId="6" borderId="0" xfId="0" applyFont="1" applyFill="1" applyAlignment="1">
      <alignment horizontal="center"/>
    </xf>
    <xf numFmtId="164" fontId="6" fillId="0" borderId="29" xfId="0" applyFont="1" applyBorder="1" applyAlignment="1">
      <alignment horizontal="center"/>
    </xf>
    <xf numFmtId="164" fontId="6" fillId="0" borderId="30" xfId="0" applyFont="1" applyBorder="1" applyAlignment="1">
      <alignment horizontal="center"/>
    </xf>
    <xf numFmtId="164" fontId="6" fillId="0" borderId="31" xfId="0" applyFont="1" applyBorder="1" applyAlignment="1">
      <alignment horizontal="center"/>
    </xf>
    <xf numFmtId="164" fontId="0" fillId="0" borderId="51" xfId="0" applyBorder="1" applyAlignment="1">
      <alignment horizontal="center"/>
    </xf>
    <xf numFmtId="164" fontId="0" fillId="0" borderId="52" xfId="0" applyBorder="1" applyAlignment="1">
      <alignment horizontal="center"/>
    </xf>
    <xf numFmtId="164" fontId="0" fillId="0" borderId="53" xfId="0" applyBorder="1" applyAlignment="1">
      <alignment horizontal="center"/>
    </xf>
    <xf numFmtId="164" fontId="0" fillId="0" borderId="54" xfId="0" applyBorder="1" applyAlignment="1">
      <alignment horizontal="center"/>
    </xf>
    <xf numFmtId="164" fontId="0" fillId="0" borderId="55" xfId="0" applyBorder="1" applyAlignment="1">
      <alignment horizontal="center"/>
    </xf>
    <xf numFmtId="164" fontId="0" fillId="0" borderId="56" xfId="0" applyBorder="1" applyAlignment="1">
      <alignment horizontal="center"/>
    </xf>
    <xf numFmtId="164" fontId="4" fillId="3" borderId="37" xfId="0" applyFont="1" applyFill="1" applyBorder="1" applyAlignment="1">
      <alignment horizontal="center"/>
    </xf>
    <xf numFmtId="164" fontId="4" fillId="3" borderId="0" xfId="0" applyFont="1" applyFill="1" applyAlignment="1">
      <alignment horizontal="center"/>
    </xf>
    <xf numFmtId="16" fontId="0" fillId="0" borderId="51" xfId="0" applyNumberFormat="1" applyBorder="1" applyAlignment="1">
      <alignment horizontal="center"/>
    </xf>
    <xf numFmtId="16" fontId="0" fillId="0" borderId="52" xfId="0" applyNumberFormat="1" applyBorder="1" applyAlignment="1">
      <alignment horizontal="center"/>
    </xf>
    <xf numFmtId="16" fontId="0" fillId="0" borderId="53" xfId="0" applyNumberFormat="1" applyBorder="1" applyAlignment="1">
      <alignment horizontal="center"/>
    </xf>
    <xf numFmtId="16" fontId="0" fillId="0" borderId="54" xfId="0" applyNumberFormat="1" applyBorder="1" applyAlignment="1">
      <alignment horizontal="center"/>
    </xf>
    <xf numFmtId="16" fontId="0" fillId="0" borderId="55" xfId="0" applyNumberFormat="1" applyBorder="1" applyAlignment="1">
      <alignment horizontal="center"/>
    </xf>
    <xf numFmtId="16" fontId="0" fillId="0" borderId="56" xfId="0" applyNumberFormat="1" applyBorder="1" applyAlignment="1">
      <alignment horizontal="center"/>
    </xf>
  </cellXfs>
  <cellStyles count="4">
    <cellStyle name="Comma" xfId="2" builtinId="3"/>
    <cellStyle name="Normal" xfId="0" builtinId="0"/>
    <cellStyle name="Normal 2" xfId="1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FFAB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9"/>
  <sheetViews>
    <sheetView tabSelected="1" workbookViewId="0">
      <selection activeCell="S24" sqref="S24"/>
    </sheetView>
  </sheetViews>
  <sheetFormatPr defaultRowHeight="14.4" x14ac:dyDescent="0.3"/>
  <cols>
    <col min="1" max="1" width="13.77734375" style="85" customWidth="1"/>
    <col min="2" max="2" width="19.109375" style="85" customWidth="1"/>
    <col min="3" max="3" width="10.5546875" style="85" customWidth="1"/>
    <col min="4" max="4" width="10" style="85" customWidth="1"/>
    <col min="5" max="5" width="14.5546875" style="85" customWidth="1"/>
    <col min="6" max="6" width="8.5546875" style="85" customWidth="1"/>
    <col min="7" max="7" width="10.44140625" style="85" customWidth="1"/>
    <col min="8" max="8" width="8.44140625" style="85" customWidth="1"/>
    <col min="9" max="9" width="10.109375" style="85" customWidth="1"/>
    <col min="10" max="10" width="10.5546875" style="85" customWidth="1"/>
    <col min="11" max="11" width="9.5546875" style="85" customWidth="1"/>
    <col min="12" max="12" width="9.109375" style="85"/>
    <col min="13" max="13" width="11.109375" style="85" customWidth="1"/>
    <col min="14" max="14" width="9.109375" style="85"/>
    <col min="15" max="15" width="4.21875" style="85" customWidth="1"/>
    <col min="17" max="17" width="12.88671875" customWidth="1"/>
  </cols>
  <sheetData>
    <row r="1" spans="1:18" ht="29.4" thickBot="1" x14ac:dyDescent="0.6">
      <c r="A1" s="378" t="s">
        <v>34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379"/>
      <c r="O1" s="379"/>
      <c r="P1" s="379"/>
      <c r="Q1" s="379"/>
      <c r="R1" s="380"/>
    </row>
    <row r="2" spans="1:18" ht="18" x14ac:dyDescent="0.35">
      <c r="A2" s="84"/>
    </row>
    <row r="3" spans="1:18" ht="16.2" thickBot="1" x14ac:dyDescent="0.35">
      <c r="A3" s="5" t="s">
        <v>38</v>
      </c>
    </row>
    <row r="4" spans="1:18" ht="15" thickBot="1" x14ac:dyDescent="0.35">
      <c r="A4" s="128"/>
      <c r="B4" s="381" t="s">
        <v>16</v>
      </c>
      <c r="C4" s="381"/>
      <c r="D4" s="381"/>
      <c r="E4" s="381" t="s">
        <v>17</v>
      </c>
      <c r="F4" s="381"/>
      <c r="G4" s="381"/>
      <c r="H4" s="315" t="s">
        <v>14</v>
      </c>
      <c r="I4" s="381" t="s">
        <v>15</v>
      </c>
      <c r="J4" s="381"/>
      <c r="K4" s="315" t="s">
        <v>2</v>
      </c>
      <c r="L4" s="315" t="s">
        <v>29</v>
      </c>
      <c r="M4" s="129" t="s">
        <v>1</v>
      </c>
    </row>
    <row r="5" spans="1:18" ht="15" thickBot="1" x14ac:dyDescent="0.35">
      <c r="A5" s="215" t="s">
        <v>0</v>
      </c>
      <c r="B5" s="216" t="s">
        <v>4</v>
      </c>
      <c r="C5" s="217" t="s">
        <v>3</v>
      </c>
      <c r="D5" s="217" t="s">
        <v>5</v>
      </c>
      <c r="E5" s="216" t="s">
        <v>4</v>
      </c>
      <c r="F5" s="217" t="s">
        <v>3</v>
      </c>
      <c r="G5" s="217" t="s">
        <v>5</v>
      </c>
      <c r="H5" s="217"/>
      <c r="I5" s="217" t="s">
        <v>4</v>
      </c>
      <c r="J5" s="217" t="s">
        <v>3</v>
      </c>
      <c r="K5" s="217"/>
      <c r="L5" s="217"/>
      <c r="M5" s="218"/>
    </row>
    <row r="6" spans="1:18" x14ac:dyDescent="0.3">
      <c r="A6" s="131">
        <v>45383</v>
      </c>
      <c r="B6" s="286"/>
      <c r="C6" s="286"/>
      <c r="D6" s="286"/>
      <c r="E6" s="286"/>
      <c r="F6" s="286"/>
      <c r="G6" s="286"/>
      <c r="H6" s="286">
        <v>0</v>
      </c>
      <c r="I6" s="286">
        <v>16</v>
      </c>
      <c r="J6" s="286">
        <v>21</v>
      </c>
      <c r="K6" s="286"/>
      <c r="L6" s="286">
        <v>1</v>
      </c>
      <c r="M6" s="287"/>
    </row>
    <row r="7" spans="1:18" x14ac:dyDescent="0.3">
      <c r="A7" s="29">
        <v>45387</v>
      </c>
      <c r="B7" s="4"/>
      <c r="C7" s="4"/>
      <c r="D7" s="4"/>
      <c r="E7" s="4"/>
      <c r="F7" s="4"/>
      <c r="G7" s="4"/>
      <c r="H7" s="4">
        <v>0</v>
      </c>
      <c r="I7" s="4">
        <v>5</v>
      </c>
      <c r="J7" s="4">
        <v>5</v>
      </c>
      <c r="K7" s="4"/>
      <c r="L7" s="4">
        <v>0</v>
      </c>
      <c r="M7" s="10"/>
    </row>
    <row r="8" spans="1:18" x14ac:dyDescent="0.3">
      <c r="A8" s="29">
        <v>45390</v>
      </c>
      <c r="B8" s="4"/>
      <c r="C8" s="4"/>
      <c r="D8" s="4"/>
      <c r="E8" s="4"/>
      <c r="F8" s="4"/>
      <c r="G8" s="4"/>
      <c r="H8" s="4">
        <v>0</v>
      </c>
      <c r="I8" s="4">
        <v>5</v>
      </c>
      <c r="J8" s="4">
        <v>5</v>
      </c>
      <c r="K8" s="4"/>
      <c r="L8" s="4">
        <v>0</v>
      </c>
      <c r="M8" s="10"/>
    </row>
    <row r="9" spans="1:18" x14ac:dyDescent="0.3">
      <c r="A9" s="29">
        <v>45393</v>
      </c>
      <c r="B9" s="4"/>
      <c r="C9" s="4"/>
      <c r="D9" s="4"/>
      <c r="E9" s="4"/>
      <c r="F9" s="4"/>
      <c r="G9" s="4"/>
      <c r="H9" s="4">
        <v>10</v>
      </c>
      <c r="I9" s="4">
        <v>23</v>
      </c>
      <c r="J9" s="4">
        <v>22</v>
      </c>
      <c r="K9" s="4"/>
      <c r="L9" s="4">
        <v>0</v>
      </c>
      <c r="M9" s="10"/>
    </row>
    <row r="10" spans="1:18" x14ac:dyDescent="0.3">
      <c r="A10" s="29">
        <v>45399</v>
      </c>
      <c r="B10" s="4"/>
      <c r="C10" s="4"/>
      <c r="D10" s="4"/>
      <c r="E10" s="4"/>
      <c r="F10" s="4"/>
      <c r="G10" s="4"/>
      <c r="H10" s="4">
        <v>5</v>
      </c>
      <c r="I10" s="4">
        <v>28</v>
      </c>
      <c r="J10" s="4">
        <v>34</v>
      </c>
      <c r="K10" s="4"/>
      <c r="L10" s="4">
        <v>0</v>
      </c>
      <c r="M10" s="10"/>
    </row>
    <row r="11" spans="1:18" x14ac:dyDescent="0.3">
      <c r="A11" s="29">
        <v>45405</v>
      </c>
      <c r="B11" s="4"/>
      <c r="C11" s="4"/>
      <c r="D11" s="4"/>
      <c r="E11" s="4"/>
      <c r="F11" s="4"/>
      <c r="G11" s="4"/>
      <c r="H11" s="4">
        <v>0</v>
      </c>
      <c r="I11" s="4">
        <v>9</v>
      </c>
      <c r="J11" s="4">
        <v>19</v>
      </c>
      <c r="K11" s="4"/>
      <c r="L11" s="4">
        <v>0</v>
      </c>
      <c r="M11" s="10"/>
    </row>
    <row r="12" spans="1:18" x14ac:dyDescent="0.3">
      <c r="A12" s="29">
        <v>45407</v>
      </c>
      <c r="B12" s="4"/>
      <c r="C12" s="4"/>
      <c r="D12" s="4"/>
      <c r="E12" s="4"/>
      <c r="F12" s="4"/>
      <c r="G12" s="4"/>
      <c r="H12" s="4">
        <v>0</v>
      </c>
      <c r="I12" s="4">
        <v>9</v>
      </c>
      <c r="J12" s="4">
        <v>23</v>
      </c>
      <c r="K12" s="4"/>
      <c r="L12" s="4">
        <v>2</v>
      </c>
      <c r="M12" s="10"/>
    </row>
    <row r="13" spans="1:18" x14ac:dyDescent="0.3">
      <c r="A13" s="29">
        <v>45411</v>
      </c>
      <c r="B13" s="4"/>
      <c r="C13" s="4"/>
      <c r="D13" s="4"/>
      <c r="E13" s="4"/>
      <c r="F13" s="4"/>
      <c r="G13" s="4"/>
      <c r="H13" s="4">
        <v>45</v>
      </c>
      <c r="I13" s="4">
        <v>10</v>
      </c>
      <c r="J13" s="4">
        <v>13</v>
      </c>
      <c r="K13" s="4"/>
      <c r="L13" s="4">
        <v>3</v>
      </c>
      <c r="M13" s="10"/>
    </row>
    <row r="14" spans="1:18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10"/>
    </row>
    <row r="15" spans="1:18" x14ac:dyDescent="0.3">
      <c r="A15" s="29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10"/>
    </row>
    <row r="16" spans="1:18" x14ac:dyDescent="0.3">
      <c r="A16" s="29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10"/>
    </row>
    <row r="17" spans="1:19" x14ac:dyDescent="0.3">
      <c r="A17" s="2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10"/>
    </row>
    <row r="18" spans="1:19" x14ac:dyDescent="0.3">
      <c r="A18" s="29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10"/>
    </row>
    <row r="19" spans="1:19" x14ac:dyDescent="0.3">
      <c r="A19" s="29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10"/>
    </row>
    <row r="20" spans="1:19" x14ac:dyDescent="0.3">
      <c r="A20" s="29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10"/>
    </row>
    <row r="21" spans="1:19" x14ac:dyDescent="0.3">
      <c r="A21" s="29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10"/>
    </row>
    <row r="22" spans="1:19" ht="15" thickBot="1" x14ac:dyDescent="0.35">
      <c r="A22" s="244"/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11"/>
      <c r="R22" s="143"/>
      <c r="S22" s="143"/>
    </row>
    <row r="23" spans="1:19" ht="15" thickBot="1" x14ac:dyDescent="0.35">
      <c r="A23" s="303" t="s">
        <v>27</v>
      </c>
      <c r="B23" s="113">
        <f t="shared" ref="B23:M23" si="0">SUM(B6:B22)</f>
        <v>0</v>
      </c>
      <c r="C23" s="113">
        <f t="shared" si="0"/>
        <v>0</v>
      </c>
      <c r="D23" s="113">
        <f t="shared" si="0"/>
        <v>0</v>
      </c>
      <c r="E23" s="113">
        <f t="shared" si="0"/>
        <v>0</v>
      </c>
      <c r="F23" s="113">
        <f t="shared" si="0"/>
        <v>0</v>
      </c>
      <c r="G23" s="113">
        <f t="shared" si="0"/>
        <v>0</v>
      </c>
      <c r="H23" s="113">
        <f t="shared" si="0"/>
        <v>60</v>
      </c>
      <c r="I23" s="113">
        <f t="shared" si="0"/>
        <v>105</v>
      </c>
      <c r="J23" s="113">
        <f t="shared" si="0"/>
        <v>142</v>
      </c>
      <c r="K23" s="113">
        <f t="shared" si="0"/>
        <v>0</v>
      </c>
      <c r="L23" s="113">
        <f t="shared" si="0"/>
        <v>6</v>
      </c>
      <c r="M23" s="304">
        <f t="shared" si="0"/>
        <v>0</v>
      </c>
      <c r="R23" s="143"/>
      <c r="S23" s="143"/>
    </row>
    <row r="24" spans="1:19" x14ac:dyDescent="0.3">
      <c r="A24" s="100" t="s">
        <v>54</v>
      </c>
      <c r="B24" s="92">
        <v>0</v>
      </c>
      <c r="C24" s="92">
        <v>0</v>
      </c>
      <c r="D24" s="92">
        <v>0</v>
      </c>
      <c r="E24" s="92">
        <v>0</v>
      </c>
      <c r="F24" s="92">
        <v>0</v>
      </c>
      <c r="G24" s="92">
        <v>0</v>
      </c>
      <c r="H24" s="92">
        <v>0</v>
      </c>
      <c r="I24" s="92">
        <v>0</v>
      </c>
      <c r="J24" s="92">
        <v>0</v>
      </c>
      <c r="K24" s="92">
        <v>0</v>
      </c>
      <c r="L24" s="92">
        <v>23</v>
      </c>
      <c r="M24" s="93">
        <v>0</v>
      </c>
      <c r="R24" s="143"/>
      <c r="S24" s="143"/>
    </row>
    <row r="25" spans="1:19" x14ac:dyDescent="0.3">
      <c r="A25" s="101" t="s">
        <v>55</v>
      </c>
      <c r="B25" s="92">
        <v>0</v>
      </c>
      <c r="C25" s="92">
        <v>0</v>
      </c>
      <c r="D25" s="92">
        <v>0</v>
      </c>
      <c r="E25" s="92">
        <v>0</v>
      </c>
      <c r="F25" s="92">
        <v>0</v>
      </c>
      <c r="G25" s="92">
        <v>0</v>
      </c>
      <c r="H25" s="92">
        <v>0</v>
      </c>
      <c r="I25" s="92">
        <v>8</v>
      </c>
      <c r="J25" s="92">
        <v>5</v>
      </c>
      <c r="K25" s="92">
        <v>0</v>
      </c>
      <c r="L25" s="92">
        <v>6</v>
      </c>
      <c r="M25" s="93">
        <v>0</v>
      </c>
      <c r="R25" s="143"/>
      <c r="S25" s="143"/>
    </row>
    <row r="26" spans="1:19" x14ac:dyDescent="0.3">
      <c r="A26" s="101" t="s">
        <v>57</v>
      </c>
      <c r="B26" s="92">
        <v>0</v>
      </c>
      <c r="C26" s="92">
        <v>0</v>
      </c>
      <c r="D26" s="92">
        <v>0</v>
      </c>
      <c r="E26" s="92">
        <v>0</v>
      </c>
      <c r="F26" s="92">
        <v>0</v>
      </c>
      <c r="G26" s="92">
        <v>0</v>
      </c>
      <c r="H26" s="92">
        <v>0</v>
      </c>
      <c r="I26" s="92">
        <v>93</v>
      </c>
      <c r="J26" s="92">
        <v>47</v>
      </c>
      <c r="K26" s="92">
        <v>0</v>
      </c>
      <c r="L26" s="92">
        <v>4</v>
      </c>
      <c r="M26" s="93">
        <v>0</v>
      </c>
      <c r="R26" s="143"/>
      <c r="S26" s="143"/>
    </row>
    <row r="27" spans="1:19" x14ac:dyDescent="0.3">
      <c r="A27" s="101" t="s">
        <v>59</v>
      </c>
      <c r="B27" s="92">
        <v>0</v>
      </c>
      <c r="C27" s="92">
        <v>0</v>
      </c>
      <c r="D27" s="92">
        <v>0</v>
      </c>
      <c r="E27" s="92">
        <v>0</v>
      </c>
      <c r="F27" s="92">
        <v>0</v>
      </c>
      <c r="G27" s="92">
        <v>0</v>
      </c>
      <c r="H27" s="92">
        <v>60</v>
      </c>
      <c r="I27" s="92">
        <v>105</v>
      </c>
      <c r="J27" s="92">
        <v>142</v>
      </c>
      <c r="K27" s="92">
        <v>0</v>
      </c>
      <c r="L27" s="92">
        <v>6</v>
      </c>
      <c r="M27" s="93">
        <v>0</v>
      </c>
      <c r="R27" s="143"/>
      <c r="S27" s="143"/>
    </row>
    <row r="28" spans="1:19" x14ac:dyDescent="0.3">
      <c r="A28" s="101" t="s">
        <v>62</v>
      </c>
      <c r="B28" s="92">
        <v>0</v>
      </c>
      <c r="C28" s="92">
        <v>0</v>
      </c>
      <c r="D28" s="92">
        <v>0</v>
      </c>
      <c r="E28" s="92">
        <v>0</v>
      </c>
      <c r="F28" s="92">
        <v>0</v>
      </c>
      <c r="G28" s="92">
        <v>0</v>
      </c>
      <c r="H28" s="92">
        <v>0</v>
      </c>
      <c r="I28" s="92">
        <v>0</v>
      </c>
      <c r="J28" s="92">
        <v>0</v>
      </c>
      <c r="K28" s="92">
        <v>0</v>
      </c>
      <c r="L28" s="92">
        <v>0</v>
      </c>
      <c r="M28" s="93">
        <v>0</v>
      </c>
    </row>
    <row r="29" spans="1:19" x14ac:dyDescent="0.3">
      <c r="A29" s="103" t="s">
        <v>64</v>
      </c>
      <c r="B29" s="92">
        <v>0</v>
      </c>
      <c r="C29" s="92">
        <v>0</v>
      </c>
      <c r="D29" s="92">
        <v>0</v>
      </c>
      <c r="E29" s="92">
        <v>0</v>
      </c>
      <c r="F29" s="92">
        <v>0</v>
      </c>
      <c r="G29" s="92">
        <v>0</v>
      </c>
      <c r="H29" s="92">
        <v>0</v>
      </c>
      <c r="I29" s="92">
        <v>0</v>
      </c>
      <c r="J29" s="92">
        <v>0</v>
      </c>
      <c r="K29" s="92">
        <v>0</v>
      </c>
      <c r="L29" s="92">
        <v>0</v>
      </c>
      <c r="M29" s="93">
        <v>0</v>
      </c>
    </row>
    <row r="30" spans="1:19" x14ac:dyDescent="0.3">
      <c r="A30" s="103" t="s">
        <v>45</v>
      </c>
      <c r="B30" s="92">
        <v>0</v>
      </c>
      <c r="C30" s="92">
        <v>0</v>
      </c>
      <c r="D30" s="92">
        <v>0</v>
      </c>
      <c r="E30" s="92">
        <v>0</v>
      </c>
      <c r="F30" s="92">
        <v>0</v>
      </c>
      <c r="G30" s="92">
        <v>0</v>
      </c>
      <c r="H30" s="92">
        <v>0</v>
      </c>
      <c r="I30" s="92">
        <v>0</v>
      </c>
      <c r="J30" s="92">
        <v>0</v>
      </c>
      <c r="K30" s="92">
        <v>0</v>
      </c>
      <c r="L30" s="92">
        <v>0</v>
      </c>
      <c r="M30" s="93">
        <v>0</v>
      </c>
    </row>
    <row r="31" spans="1:19" x14ac:dyDescent="0.3">
      <c r="A31" s="103" t="s">
        <v>65</v>
      </c>
      <c r="B31" s="92">
        <v>0</v>
      </c>
      <c r="C31" s="92">
        <v>0</v>
      </c>
      <c r="D31" s="92"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92">
        <v>0</v>
      </c>
      <c r="K31" s="92">
        <v>0</v>
      </c>
      <c r="L31" s="92">
        <v>0</v>
      </c>
      <c r="M31" s="93">
        <v>0</v>
      </c>
      <c r="N31" s="102"/>
      <c r="O31" s="102"/>
      <c r="P31" s="59"/>
    </row>
    <row r="32" spans="1:19" x14ac:dyDescent="0.3">
      <c r="A32" s="103" t="s">
        <v>51</v>
      </c>
      <c r="B32" s="92">
        <v>0</v>
      </c>
      <c r="C32" s="92">
        <v>0</v>
      </c>
      <c r="D32" s="92">
        <v>0</v>
      </c>
      <c r="E32" s="92">
        <v>0</v>
      </c>
      <c r="F32" s="92">
        <v>0</v>
      </c>
      <c r="G32" s="92">
        <v>0</v>
      </c>
      <c r="H32" s="92">
        <v>0</v>
      </c>
      <c r="I32" s="92">
        <v>0</v>
      </c>
      <c r="J32" s="92">
        <v>0</v>
      </c>
      <c r="K32" s="92">
        <v>0</v>
      </c>
      <c r="L32" s="92">
        <v>0</v>
      </c>
      <c r="M32" s="93">
        <v>0</v>
      </c>
      <c r="N32" s="102"/>
      <c r="O32" s="102"/>
      <c r="P32" s="59"/>
    </row>
    <row r="33" spans="1:16" x14ac:dyDescent="0.3">
      <c r="A33" s="103" t="s">
        <v>52</v>
      </c>
      <c r="B33" s="92">
        <v>0</v>
      </c>
      <c r="C33" s="92">
        <v>0</v>
      </c>
      <c r="D33" s="92">
        <v>0</v>
      </c>
      <c r="E33" s="92">
        <v>0</v>
      </c>
      <c r="F33" s="92">
        <v>0</v>
      </c>
      <c r="G33" s="92">
        <v>0</v>
      </c>
      <c r="H33" s="92">
        <v>0</v>
      </c>
      <c r="I33" s="92">
        <v>0</v>
      </c>
      <c r="J33" s="92">
        <v>0</v>
      </c>
      <c r="K33" s="92">
        <v>0</v>
      </c>
      <c r="L33" s="92">
        <v>0</v>
      </c>
      <c r="M33" s="93">
        <v>0</v>
      </c>
      <c r="N33" s="102"/>
      <c r="O33" s="102"/>
      <c r="P33" s="59"/>
    </row>
    <row r="34" spans="1:16" x14ac:dyDescent="0.3">
      <c r="A34" s="103" t="s">
        <v>75</v>
      </c>
      <c r="B34" s="92">
        <v>0</v>
      </c>
      <c r="C34" s="92">
        <v>0</v>
      </c>
      <c r="D34" s="92">
        <v>0</v>
      </c>
      <c r="E34" s="92">
        <v>0</v>
      </c>
      <c r="F34" s="92">
        <v>0</v>
      </c>
      <c r="G34" s="92">
        <v>0</v>
      </c>
      <c r="H34" s="92">
        <v>0</v>
      </c>
      <c r="I34" s="92">
        <v>0</v>
      </c>
      <c r="J34" s="92">
        <v>0</v>
      </c>
      <c r="K34" s="92">
        <v>0</v>
      </c>
      <c r="L34" s="92">
        <v>0</v>
      </c>
      <c r="M34" s="93">
        <v>0</v>
      </c>
    </row>
    <row r="35" spans="1:16" x14ac:dyDescent="0.3">
      <c r="A35" s="103" t="s">
        <v>76</v>
      </c>
      <c r="B35" s="92">
        <v>0</v>
      </c>
      <c r="C35" s="92">
        <v>0</v>
      </c>
      <c r="D35" s="92">
        <v>0</v>
      </c>
      <c r="E35" s="92">
        <v>0</v>
      </c>
      <c r="F35" s="92">
        <v>0</v>
      </c>
      <c r="G35" s="92">
        <v>0</v>
      </c>
      <c r="H35" s="92">
        <v>0</v>
      </c>
      <c r="I35" s="92">
        <v>0</v>
      </c>
      <c r="J35" s="92">
        <v>0</v>
      </c>
      <c r="K35" s="92">
        <v>0</v>
      </c>
      <c r="L35" s="92">
        <v>0</v>
      </c>
      <c r="M35" s="93">
        <v>0</v>
      </c>
    </row>
    <row r="36" spans="1:16" x14ac:dyDescent="0.3">
      <c r="A36" s="103"/>
      <c r="B36" s="124"/>
      <c r="C36" s="124"/>
      <c r="D36" s="124"/>
      <c r="E36" s="124"/>
      <c r="F36" s="124"/>
      <c r="G36" s="124"/>
      <c r="H36" s="124"/>
      <c r="I36" s="124"/>
      <c r="J36" s="124"/>
      <c r="K36" s="124"/>
      <c r="L36" s="124"/>
      <c r="M36" s="125"/>
    </row>
    <row r="37" spans="1:16" ht="15" thickBot="1" x14ac:dyDescent="0.35">
      <c r="A37" s="105" t="s">
        <v>31</v>
      </c>
      <c r="B37" s="126">
        <f>SUM(B24:B36)</f>
        <v>0</v>
      </c>
      <c r="C37" s="126">
        <f t="shared" ref="C37:L37" si="1">SUM(C24:C36)</f>
        <v>0</v>
      </c>
      <c r="D37" s="126">
        <f t="shared" si="1"/>
        <v>0</v>
      </c>
      <c r="E37" s="126">
        <f t="shared" si="1"/>
        <v>0</v>
      </c>
      <c r="F37" s="126">
        <f t="shared" si="1"/>
        <v>0</v>
      </c>
      <c r="G37" s="126">
        <f t="shared" si="1"/>
        <v>0</v>
      </c>
      <c r="H37" s="126">
        <f t="shared" si="1"/>
        <v>60</v>
      </c>
      <c r="I37" s="126">
        <f t="shared" si="1"/>
        <v>206</v>
      </c>
      <c r="J37" s="126">
        <f t="shared" si="1"/>
        <v>194</v>
      </c>
      <c r="K37" s="126">
        <f t="shared" si="1"/>
        <v>0</v>
      </c>
      <c r="L37" s="126">
        <f t="shared" si="1"/>
        <v>39</v>
      </c>
      <c r="M37" s="127">
        <f>SUM(M23:M35)</f>
        <v>0</v>
      </c>
    </row>
    <row r="38" spans="1:16" x14ac:dyDescent="0.3">
      <c r="F38" s="94"/>
    </row>
    <row r="39" spans="1:16" ht="16.2" thickBot="1" x14ac:dyDescent="0.35">
      <c r="A39" s="5" t="s">
        <v>72</v>
      </c>
    </row>
    <row r="40" spans="1:16" x14ac:dyDescent="0.3">
      <c r="A40" s="382" t="s">
        <v>39</v>
      </c>
      <c r="B40" s="383"/>
      <c r="C40" s="383"/>
      <c r="D40" s="383"/>
      <c r="E40" s="169"/>
      <c r="G40" s="382" t="s">
        <v>100</v>
      </c>
      <c r="H40" s="383"/>
      <c r="I40" s="383"/>
      <c r="J40" s="383"/>
      <c r="K40" s="383"/>
      <c r="L40" s="383"/>
      <c r="M40" s="384"/>
    </row>
    <row r="41" spans="1:16" ht="28.8" x14ac:dyDescent="0.3">
      <c r="A41" s="95" t="s">
        <v>6</v>
      </c>
      <c r="B41" s="87" t="s">
        <v>4</v>
      </c>
      <c r="C41" s="88" t="s">
        <v>3</v>
      </c>
      <c r="D41" s="87" t="s">
        <v>37</v>
      </c>
      <c r="E41" s="170" t="s">
        <v>68</v>
      </c>
      <c r="G41" s="96" t="s">
        <v>0</v>
      </c>
      <c r="H41" s="385" t="s">
        <v>16</v>
      </c>
      <c r="I41" s="385"/>
      <c r="J41" s="385"/>
      <c r="K41" s="385" t="s">
        <v>17</v>
      </c>
      <c r="L41" s="385"/>
      <c r="M41" s="386"/>
    </row>
    <row r="42" spans="1:16" ht="15" thickBot="1" x14ac:dyDescent="0.35">
      <c r="A42" s="203"/>
      <c r="B42" s="79"/>
      <c r="C42" s="269"/>
      <c r="D42" s="49"/>
      <c r="E42" s="171"/>
      <c r="G42" s="86"/>
      <c r="H42" s="88" t="s">
        <v>4</v>
      </c>
      <c r="I42" s="88" t="s">
        <v>3</v>
      </c>
      <c r="J42" s="88" t="s">
        <v>5</v>
      </c>
      <c r="K42" s="88" t="s">
        <v>3</v>
      </c>
      <c r="L42" s="88" t="s">
        <v>4</v>
      </c>
      <c r="M42" s="89" t="s">
        <v>5</v>
      </c>
    </row>
    <row r="43" spans="1:16" ht="15" thickBot="1" x14ac:dyDescent="0.35">
      <c r="A43" s="97" t="s">
        <v>27</v>
      </c>
      <c r="B43" s="98">
        <f>SUM(B42:B42)</f>
        <v>0</v>
      </c>
      <c r="C43" s="99">
        <f>SUM(C42:C42)</f>
        <v>0</v>
      </c>
      <c r="D43" s="98">
        <f>SUM(D42:D42)</f>
        <v>0</v>
      </c>
      <c r="E43" s="172"/>
      <c r="G43" s="29"/>
      <c r="H43" s="4"/>
      <c r="I43" s="4"/>
      <c r="J43" s="4"/>
      <c r="K43" s="4"/>
      <c r="L43" s="4"/>
      <c r="M43" s="10"/>
    </row>
    <row r="44" spans="1:16" x14ac:dyDescent="0.3">
      <c r="A44" s="100" t="s">
        <v>62</v>
      </c>
      <c r="B44" s="92">
        <v>0</v>
      </c>
      <c r="C44" s="168">
        <v>0</v>
      </c>
      <c r="D44" s="92">
        <v>0</v>
      </c>
      <c r="E44" s="260" t="e">
        <f>D44/SUM(B44:C44)</f>
        <v>#DIV/0!</v>
      </c>
      <c r="G44" s="29"/>
      <c r="H44" s="4"/>
      <c r="I44" s="4"/>
      <c r="J44" s="4"/>
      <c r="K44" s="4"/>
      <c r="L44" s="4"/>
      <c r="M44" s="10"/>
    </row>
    <row r="45" spans="1:16" ht="15" thickBot="1" x14ac:dyDescent="0.35">
      <c r="A45" s="100" t="s">
        <v>64</v>
      </c>
      <c r="B45" s="92">
        <v>0</v>
      </c>
      <c r="C45" s="168">
        <v>0</v>
      </c>
      <c r="D45" s="92">
        <v>0</v>
      </c>
      <c r="E45" s="260" t="e">
        <f t="shared" ref="E45:E50" si="2">D45/SUM(B45:C45)</f>
        <v>#DIV/0!</v>
      </c>
      <c r="G45" s="29"/>
      <c r="H45" s="4"/>
      <c r="I45" s="4"/>
      <c r="J45" s="4"/>
      <c r="K45" s="4"/>
      <c r="L45" s="4"/>
      <c r="M45" s="10"/>
    </row>
    <row r="46" spans="1:16" ht="15" thickBot="1" x14ac:dyDescent="0.35">
      <c r="A46" s="101" t="s">
        <v>45</v>
      </c>
      <c r="B46" s="92">
        <v>0</v>
      </c>
      <c r="C46" s="168">
        <v>0</v>
      </c>
      <c r="D46" s="92">
        <v>0</v>
      </c>
      <c r="E46" s="260" t="e">
        <f t="shared" si="2"/>
        <v>#DIV/0!</v>
      </c>
      <c r="G46" s="97" t="s">
        <v>27</v>
      </c>
      <c r="H46" s="224">
        <f t="shared" ref="H46:I46" si="3">SUM(H40:H45)</f>
        <v>0</v>
      </c>
      <c r="I46" s="224">
        <f t="shared" si="3"/>
        <v>0</v>
      </c>
      <c r="J46" s="224">
        <f>SUM(J40:J45)</f>
        <v>0</v>
      </c>
      <c r="K46" s="224">
        <f>SUM(K40:K45)</f>
        <v>0</v>
      </c>
      <c r="L46" s="224">
        <f>SUM(L40:L45)</f>
        <v>0</v>
      </c>
      <c r="M46" s="225">
        <f>SUM(M40:M45)</f>
        <v>0</v>
      </c>
    </row>
    <row r="47" spans="1:16" x14ac:dyDescent="0.3">
      <c r="A47" s="101" t="s">
        <v>66</v>
      </c>
      <c r="B47" s="92">
        <v>0</v>
      </c>
      <c r="C47" s="168">
        <v>0</v>
      </c>
      <c r="D47" s="92">
        <v>0</v>
      </c>
      <c r="E47" s="260" t="e">
        <f t="shared" si="2"/>
        <v>#DIV/0!</v>
      </c>
      <c r="G47" s="104" t="s">
        <v>101</v>
      </c>
      <c r="H47" s="94"/>
      <c r="I47" s="94"/>
      <c r="J47" s="94"/>
      <c r="K47" s="94"/>
      <c r="L47" s="94"/>
      <c r="M47" s="94"/>
    </row>
    <row r="48" spans="1:16" x14ac:dyDescent="0.3">
      <c r="A48" s="101" t="s">
        <v>69</v>
      </c>
      <c r="B48" s="92">
        <v>0</v>
      </c>
      <c r="C48" s="168">
        <v>0</v>
      </c>
      <c r="D48" s="92">
        <v>0</v>
      </c>
      <c r="E48" s="260" t="e">
        <f t="shared" si="2"/>
        <v>#DIV/0!</v>
      </c>
      <c r="G48" s="104"/>
      <c r="H48" s="94"/>
      <c r="I48" s="94"/>
      <c r="J48" s="94"/>
      <c r="K48" s="94"/>
      <c r="L48" s="94"/>
      <c r="M48" s="94"/>
    </row>
    <row r="49" spans="1:15" x14ac:dyDescent="0.3">
      <c r="A49" s="103" t="s">
        <v>52</v>
      </c>
      <c r="B49" s="92">
        <v>0</v>
      </c>
      <c r="C49" s="168">
        <v>0</v>
      </c>
      <c r="D49" s="92">
        <v>0</v>
      </c>
      <c r="E49" s="260" t="e">
        <f t="shared" si="2"/>
        <v>#DIV/0!</v>
      </c>
      <c r="G49" s="104"/>
      <c r="H49" s="94"/>
      <c r="I49" s="94"/>
      <c r="J49" s="94"/>
      <c r="K49" s="94"/>
      <c r="L49" s="94"/>
      <c r="M49" s="94"/>
    </row>
    <row r="50" spans="1:15" x14ac:dyDescent="0.3">
      <c r="A50" s="103" t="s">
        <v>51</v>
      </c>
      <c r="B50" s="92">
        <v>0</v>
      </c>
      <c r="C50" s="168">
        <v>0</v>
      </c>
      <c r="D50" s="92">
        <v>0</v>
      </c>
      <c r="E50" s="260" t="e">
        <f t="shared" si="2"/>
        <v>#DIV/0!</v>
      </c>
      <c r="G50" s="104"/>
      <c r="H50" s="94"/>
      <c r="I50" s="94"/>
      <c r="J50" s="94"/>
      <c r="K50" s="94"/>
      <c r="L50" s="94"/>
      <c r="M50" s="94"/>
    </row>
    <row r="51" spans="1:15" ht="15" thickBot="1" x14ac:dyDescent="0.35">
      <c r="A51" s="105" t="s">
        <v>31</v>
      </c>
      <c r="B51" s="126">
        <f>SUM(B44:B50)</f>
        <v>0</v>
      </c>
      <c r="C51" s="126">
        <f t="shared" ref="C51:D51" si="4">SUM(C44:C50)</f>
        <v>0</v>
      </c>
      <c r="D51" s="126">
        <f t="shared" si="4"/>
        <v>0</v>
      </c>
      <c r="E51" s="223" t="e">
        <f>(D51)/(B51+C51)</f>
        <v>#DIV/0!</v>
      </c>
    </row>
    <row r="52" spans="1:15" x14ac:dyDescent="0.3">
      <c r="A52" s="106" t="s">
        <v>73</v>
      </c>
      <c r="B52" s="189"/>
      <c r="C52" s="189"/>
      <c r="D52" s="189"/>
      <c r="E52" s="190"/>
    </row>
    <row r="53" spans="1:15" x14ac:dyDescent="0.3">
      <c r="A53" s="106"/>
    </row>
    <row r="54" spans="1:15" ht="16.2" thickBot="1" x14ac:dyDescent="0.35">
      <c r="A54" s="5" t="s">
        <v>19</v>
      </c>
    </row>
    <row r="55" spans="1:15" x14ac:dyDescent="0.3">
      <c r="A55" s="388" t="s">
        <v>32</v>
      </c>
      <c r="B55" s="389"/>
      <c r="C55" s="389"/>
      <c r="D55" s="389"/>
      <c r="E55" s="389"/>
      <c r="F55" s="389"/>
      <c r="G55" s="389"/>
      <c r="H55" s="390"/>
    </row>
    <row r="56" spans="1:15" x14ac:dyDescent="0.3">
      <c r="A56" s="107" t="s">
        <v>0</v>
      </c>
      <c r="B56" s="108" t="s">
        <v>9</v>
      </c>
      <c r="C56" s="370" t="s">
        <v>16</v>
      </c>
      <c r="D56" s="371"/>
      <c r="E56" s="372"/>
      <c r="F56" s="370" t="s">
        <v>17</v>
      </c>
      <c r="G56" s="371"/>
      <c r="H56" s="387"/>
      <c r="N56"/>
      <c r="O56"/>
    </row>
    <row r="57" spans="1:15" ht="15.6" x14ac:dyDescent="0.3">
      <c r="A57" s="56"/>
      <c r="B57" s="88"/>
      <c r="C57" s="88" t="s">
        <v>4</v>
      </c>
      <c r="D57" s="88" t="s">
        <v>3</v>
      </c>
      <c r="E57" s="88" t="s">
        <v>5</v>
      </c>
      <c r="F57" s="109" t="s">
        <v>3</v>
      </c>
      <c r="G57" s="88" t="s">
        <v>4</v>
      </c>
      <c r="H57" s="89" t="s">
        <v>5</v>
      </c>
      <c r="N57"/>
      <c r="O57"/>
    </row>
    <row r="58" spans="1:15" x14ac:dyDescent="0.3">
      <c r="A58" s="357"/>
      <c r="B58" s="213"/>
      <c r="C58" s="173"/>
      <c r="D58" s="173"/>
      <c r="E58" s="173"/>
      <c r="F58" s="173"/>
      <c r="G58" s="173"/>
      <c r="H58" s="174"/>
      <c r="N58"/>
      <c r="O58"/>
    </row>
    <row r="59" spans="1:15" x14ac:dyDescent="0.3">
      <c r="A59" s="357"/>
      <c r="B59" s="213"/>
      <c r="C59" s="173"/>
      <c r="D59" s="173"/>
      <c r="E59" s="173"/>
      <c r="F59" s="173"/>
      <c r="G59" s="173"/>
      <c r="H59" s="174"/>
      <c r="N59"/>
      <c r="O59"/>
    </row>
    <row r="60" spans="1:15" x14ac:dyDescent="0.3">
      <c r="A60" s="15"/>
      <c r="B60" s="213"/>
      <c r="C60" s="173"/>
      <c r="D60" s="173"/>
      <c r="E60" s="173"/>
      <c r="F60" s="110"/>
      <c r="G60" s="110"/>
      <c r="H60" s="111"/>
      <c r="N60"/>
      <c r="O60"/>
    </row>
    <row r="61" spans="1:15" x14ac:dyDescent="0.3">
      <c r="A61" s="15"/>
      <c r="B61" s="213"/>
      <c r="C61" s="173"/>
      <c r="D61" s="173"/>
      <c r="E61" s="173"/>
      <c r="F61" s="110"/>
      <c r="G61" s="110"/>
      <c r="H61" s="111"/>
      <c r="N61"/>
      <c r="O61"/>
    </row>
    <row r="62" spans="1:15" x14ac:dyDescent="0.3">
      <c r="A62" s="15"/>
      <c r="B62" s="213"/>
      <c r="C62" s="173"/>
      <c r="D62" s="173"/>
      <c r="E62" s="173"/>
      <c r="F62" s="110"/>
      <c r="G62" s="110"/>
      <c r="H62" s="111"/>
    </row>
    <row r="63" spans="1:15" ht="15" thickBot="1" x14ac:dyDescent="0.35">
      <c r="A63" s="112"/>
      <c r="B63" s="113"/>
      <c r="C63" s="114"/>
      <c r="D63" s="114"/>
      <c r="E63" s="110"/>
      <c r="F63" s="114"/>
      <c r="G63" s="114"/>
      <c r="H63" s="115"/>
      <c r="I63" s="116"/>
      <c r="J63" s="116"/>
    </row>
    <row r="64" spans="1:15" ht="15" thickBot="1" x14ac:dyDescent="0.35">
      <c r="A64" s="298" t="s">
        <v>27</v>
      </c>
      <c r="B64" s="299"/>
      <c r="C64" s="300">
        <f t="shared" ref="C64:H64" si="5">SUM(C58:C63)</f>
        <v>0</v>
      </c>
      <c r="D64" s="300">
        <f t="shared" si="5"/>
        <v>0</v>
      </c>
      <c r="E64" s="300">
        <f t="shared" si="5"/>
        <v>0</v>
      </c>
      <c r="F64" s="300">
        <f t="shared" si="5"/>
        <v>0</v>
      </c>
      <c r="G64" s="300">
        <f t="shared" si="5"/>
        <v>0</v>
      </c>
      <c r="H64" s="301">
        <f t="shared" si="5"/>
        <v>0</v>
      </c>
      <c r="I64" s="116"/>
      <c r="J64" s="116"/>
    </row>
    <row r="65" spans="1:13" x14ac:dyDescent="0.3">
      <c r="A65" s="295" t="s">
        <v>64</v>
      </c>
      <c r="B65" s="296"/>
      <c r="C65" s="297">
        <v>0</v>
      </c>
      <c r="D65" s="297">
        <v>0</v>
      </c>
      <c r="E65" s="297">
        <v>0</v>
      </c>
      <c r="F65" s="297">
        <v>0</v>
      </c>
      <c r="G65" s="297">
        <v>0</v>
      </c>
      <c r="H65" s="302">
        <v>0</v>
      </c>
      <c r="I65" s="116"/>
      <c r="J65" s="116"/>
    </row>
    <row r="66" spans="1:13" x14ac:dyDescent="0.3">
      <c r="A66" s="166" t="s">
        <v>45</v>
      </c>
      <c r="B66" s="165"/>
      <c r="C66" s="207">
        <v>0</v>
      </c>
      <c r="D66" s="207">
        <v>0</v>
      </c>
      <c r="E66" s="207">
        <v>0</v>
      </c>
      <c r="F66" s="207">
        <v>0</v>
      </c>
      <c r="G66" s="207">
        <v>0</v>
      </c>
      <c r="H66" s="208">
        <v>0</v>
      </c>
      <c r="I66" s="116"/>
      <c r="J66" s="116"/>
    </row>
    <row r="67" spans="1:13" x14ac:dyDescent="0.3">
      <c r="A67" s="166" t="s">
        <v>67</v>
      </c>
      <c r="B67" s="165"/>
      <c r="C67" s="207">
        <v>0</v>
      </c>
      <c r="D67" s="207">
        <v>0</v>
      </c>
      <c r="E67" s="207">
        <v>0</v>
      </c>
      <c r="F67" s="207">
        <v>0</v>
      </c>
      <c r="G67" s="207">
        <v>0</v>
      </c>
      <c r="H67" s="208">
        <v>0</v>
      </c>
      <c r="I67" s="116"/>
      <c r="J67" s="116"/>
    </row>
    <row r="68" spans="1:13" ht="15" thickBot="1" x14ac:dyDescent="0.35">
      <c r="A68" s="167" t="s">
        <v>51</v>
      </c>
      <c r="B68" s="209"/>
      <c r="C68" s="230">
        <v>0</v>
      </c>
      <c r="D68" s="230">
        <v>0</v>
      </c>
      <c r="E68" s="210"/>
      <c r="F68" s="210"/>
      <c r="G68" s="210"/>
      <c r="H68" s="211"/>
      <c r="I68" s="116"/>
      <c r="J68" s="116"/>
    </row>
    <row r="69" spans="1:13" ht="15" thickBot="1" x14ac:dyDescent="0.35">
      <c r="A69" s="226" t="s">
        <v>31</v>
      </c>
      <c r="B69" s="227"/>
      <c r="C69" s="228">
        <f>SUM(C65:C68)</f>
        <v>0</v>
      </c>
      <c r="D69" s="228">
        <f t="shared" ref="D69:H69" si="6">SUM(D65:D68)</f>
        <v>0</v>
      </c>
      <c r="E69" s="228">
        <f t="shared" si="6"/>
        <v>0</v>
      </c>
      <c r="F69" s="228">
        <f t="shared" si="6"/>
        <v>0</v>
      </c>
      <c r="G69" s="228">
        <f t="shared" si="6"/>
        <v>0</v>
      </c>
      <c r="H69" s="229">
        <f t="shared" si="6"/>
        <v>0</v>
      </c>
    </row>
    <row r="70" spans="1:13" x14ac:dyDescent="0.3">
      <c r="A70" s="117"/>
    </row>
    <row r="71" spans="1:13" ht="15" thickBot="1" x14ac:dyDescent="0.35">
      <c r="M71"/>
    </row>
    <row r="72" spans="1:13" x14ac:dyDescent="0.3">
      <c r="A72" s="373" t="s">
        <v>33</v>
      </c>
      <c r="B72" s="374"/>
      <c r="C72" s="374"/>
      <c r="D72" s="374"/>
      <c r="E72" s="374"/>
      <c r="F72" s="375"/>
      <c r="G72" s="118"/>
      <c r="M72"/>
    </row>
    <row r="73" spans="1:13" ht="15" thickBot="1" x14ac:dyDescent="0.35">
      <c r="A73" s="119"/>
      <c r="B73" s="370" t="s">
        <v>17</v>
      </c>
      <c r="C73" s="371"/>
      <c r="D73" s="371"/>
      <c r="E73" s="376" t="s">
        <v>15</v>
      </c>
      <c r="F73" s="377"/>
      <c r="G73" s="118"/>
      <c r="M73"/>
    </row>
    <row r="74" spans="1:13" ht="15" thickBot="1" x14ac:dyDescent="0.35">
      <c r="A74" s="151" t="s">
        <v>27</v>
      </c>
      <c r="B74" s="216" t="s">
        <v>4</v>
      </c>
      <c r="C74" s="217" t="s">
        <v>3</v>
      </c>
      <c r="D74" s="217" t="s">
        <v>5</v>
      </c>
      <c r="E74" s="216" t="s">
        <v>4</v>
      </c>
      <c r="F74" s="217" t="s">
        <v>3</v>
      </c>
      <c r="M74"/>
    </row>
    <row r="75" spans="1:13" ht="15" customHeight="1" x14ac:dyDescent="0.3">
      <c r="A75" s="120" t="s">
        <v>87</v>
      </c>
      <c r="B75" s="90">
        <v>0</v>
      </c>
      <c r="C75" s="90">
        <v>0</v>
      </c>
      <c r="D75" s="90">
        <v>0</v>
      </c>
      <c r="E75" s="90">
        <v>0</v>
      </c>
      <c r="F75" s="91">
        <v>0</v>
      </c>
    </row>
    <row r="76" spans="1:13" x14ac:dyDescent="0.3">
      <c r="A76" s="121" t="s">
        <v>55</v>
      </c>
      <c r="B76" s="122">
        <v>0</v>
      </c>
      <c r="C76" s="122">
        <v>0</v>
      </c>
      <c r="D76" s="122">
        <v>0</v>
      </c>
      <c r="E76" s="122">
        <v>8</v>
      </c>
      <c r="F76" s="123">
        <v>5</v>
      </c>
    </row>
    <row r="77" spans="1:13" x14ac:dyDescent="0.3">
      <c r="A77" s="121" t="s">
        <v>57</v>
      </c>
      <c r="B77" s="122">
        <v>0</v>
      </c>
      <c r="C77" s="122">
        <v>0</v>
      </c>
      <c r="D77" s="122">
        <v>0</v>
      </c>
      <c r="E77" s="122">
        <v>93</v>
      </c>
      <c r="F77" s="123">
        <v>47</v>
      </c>
    </row>
    <row r="78" spans="1:13" x14ac:dyDescent="0.3">
      <c r="A78" s="121" t="s">
        <v>59</v>
      </c>
      <c r="B78" s="122">
        <v>0</v>
      </c>
      <c r="C78" s="122">
        <v>0</v>
      </c>
      <c r="D78" s="122">
        <v>0</v>
      </c>
      <c r="E78" s="122">
        <v>105</v>
      </c>
      <c r="F78" s="123">
        <v>142</v>
      </c>
    </row>
    <row r="79" spans="1:13" x14ac:dyDescent="0.3">
      <c r="A79" s="121" t="s">
        <v>62</v>
      </c>
      <c r="B79" s="122">
        <v>0</v>
      </c>
      <c r="C79" s="122">
        <v>0</v>
      </c>
      <c r="D79" s="122">
        <v>0</v>
      </c>
      <c r="E79" s="122">
        <v>0</v>
      </c>
      <c r="F79" s="123">
        <v>0</v>
      </c>
    </row>
    <row r="80" spans="1:13" x14ac:dyDescent="0.3">
      <c r="A80" s="121" t="s">
        <v>64</v>
      </c>
      <c r="B80" s="122">
        <v>0</v>
      </c>
      <c r="C80" s="122">
        <v>0</v>
      </c>
      <c r="D80" s="122">
        <v>0</v>
      </c>
      <c r="E80" s="122">
        <v>0</v>
      </c>
      <c r="F80" s="123">
        <v>0</v>
      </c>
    </row>
    <row r="81" spans="1:6" x14ac:dyDescent="0.3">
      <c r="A81" s="121" t="s">
        <v>45</v>
      </c>
      <c r="B81" s="122">
        <v>0</v>
      </c>
      <c r="C81" s="122">
        <v>0</v>
      </c>
      <c r="D81" s="122">
        <v>0</v>
      </c>
      <c r="E81" s="122">
        <v>0</v>
      </c>
      <c r="F81" s="123">
        <v>0</v>
      </c>
    </row>
    <row r="82" spans="1:6" x14ac:dyDescent="0.3">
      <c r="A82" s="121" t="s">
        <v>66</v>
      </c>
      <c r="B82" s="122">
        <v>0</v>
      </c>
      <c r="C82" s="122">
        <v>0</v>
      </c>
      <c r="D82" s="122">
        <v>0</v>
      </c>
      <c r="E82" s="122">
        <v>0</v>
      </c>
      <c r="F82" s="123">
        <v>0</v>
      </c>
    </row>
    <row r="83" spans="1:6" x14ac:dyDescent="0.3">
      <c r="A83" s="121" t="s">
        <v>69</v>
      </c>
      <c r="B83" s="122">
        <v>0</v>
      </c>
      <c r="C83" s="122">
        <v>0</v>
      </c>
      <c r="D83" s="122">
        <v>0</v>
      </c>
      <c r="E83" s="122">
        <v>0</v>
      </c>
      <c r="F83" s="123">
        <v>0</v>
      </c>
    </row>
    <row r="84" spans="1:6" x14ac:dyDescent="0.3">
      <c r="A84" s="121" t="s">
        <v>74</v>
      </c>
      <c r="B84" s="122">
        <v>0</v>
      </c>
      <c r="C84" s="122">
        <v>0</v>
      </c>
      <c r="D84" s="122">
        <v>0</v>
      </c>
      <c r="E84" s="122">
        <v>0</v>
      </c>
      <c r="F84" s="123">
        <v>0</v>
      </c>
    </row>
    <row r="85" spans="1:6" x14ac:dyDescent="0.3">
      <c r="A85" s="121" t="s">
        <v>77</v>
      </c>
      <c r="B85" s="122">
        <v>0</v>
      </c>
      <c r="C85" s="122">
        <v>0</v>
      </c>
      <c r="D85" s="122">
        <v>0</v>
      </c>
      <c r="E85" s="122">
        <v>0</v>
      </c>
      <c r="F85" s="123">
        <v>0</v>
      </c>
    </row>
    <row r="86" spans="1:6" ht="15" thickBot="1" x14ac:dyDescent="0.35">
      <c r="A86" s="365" t="s">
        <v>78</v>
      </c>
      <c r="B86" s="126">
        <v>0</v>
      </c>
      <c r="C86" s="126">
        <v>0</v>
      </c>
      <c r="D86" s="126">
        <v>0</v>
      </c>
      <c r="E86" s="126">
        <v>0</v>
      </c>
      <c r="F86" s="127">
        <v>0</v>
      </c>
    </row>
    <row r="87" spans="1:6" ht="15" thickBot="1" x14ac:dyDescent="0.35">
      <c r="A87" s="364" t="s">
        <v>31</v>
      </c>
      <c r="B87" s="362">
        <f t="shared" ref="B87:E87" si="7">SUM(B75:B86)</f>
        <v>0</v>
      </c>
      <c r="C87" s="362">
        <f t="shared" si="7"/>
        <v>0</v>
      </c>
      <c r="D87" s="362">
        <f t="shared" si="7"/>
        <v>0</v>
      </c>
      <c r="E87" s="362">
        <f t="shared" si="7"/>
        <v>206</v>
      </c>
      <c r="F87" s="363">
        <f>SUM(F75:F86)</f>
        <v>194</v>
      </c>
    </row>
    <row r="89" spans="1:6" x14ac:dyDescent="0.3">
      <c r="A89"/>
    </row>
  </sheetData>
  <mergeCells count="14">
    <mergeCell ref="C56:E56"/>
    <mergeCell ref="A72:F72"/>
    <mergeCell ref="B73:D73"/>
    <mergeCell ref="E73:F73"/>
    <mergeCell ref="A1:R1"/>
    <mergeCell ref="B4:D4"/>
    <mergeCell ref="E4:G4"/>
    <mergeCell ref="I4:J4"/>
    <mergeCell ref="A40:D40"/>
    <mergeCell ref="G40:M40"/>
    <mergeCell ref="H41:J41"/>
    <mergeCell ref="K41:M41"/>
    <mergeCell ref="F56:H56"/>
    <mergeCell ref="A55:H5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86"/>
  <sheetViews>
    <sheetView workbookViewId="0">
      <selection activeCell="J74" sqref="J74"/>
    </sheetView>
  </sheetViews>
  <sheetFormatPr defaultRowHeight="14.4" x14ac:dyDescent="0.3"/>
  <cols>
    <col min="1" max="1" width="16.5546875" customWidth="1"/>
    <col min="2" max="2" width="13" customWidth="1"/>
    <col min="3" max="3" width="13.109375" customWidth="1"/>
    <col min="4" max="4" width="13.44140625" customWidth="1"/>
    <col min="5" max="5" width="14" customWidth="1"/>
    <col min="6" max="6" width="12.77734375" customWidth="1"/>
    <col min="7" max="7" width="14.109375" customWidth="1"/>
    <col min="8" max="8" width="10.109375" customWidth="1"/>
    <col min="9" max="9" width="13.21875" customWidth="1"/>
    <col min="10" max="10" width="16" customWidth="1"/>
    <col min="11" max="11" width="14.44140625" customWidth="1"/>
    <col min="12" max="12" width="12.44140625" customWidth="1"/>
    <col min="13" max="13" width="14.88671875" customWidth="1"/>
    <col min="14" max="14" width="12.109375" customWidth="1"/>
    <col min="21" max="21" width="14.44140625" customWidth="1"/>
  </cols>
  <sheetData>
    <row r="1" spans="1:27" ht="28.8" x14ac:dyDescent="0.55000000000000004">
      <c r="A1" s="402" t="s">
        <v>35</v>
      </c>
      <c r="B1" s="403"/>
      <c r="C1" s="403"/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403"/>
      <c r="U1" s="403"/>
      <c r="V1" s="403"/>
      <c r="W1" s="403"/>
      <c r="X1" s="403"/>
      <c r="Y1" s="403"/>
      <c r="Z1" s="403"/>
      <c r="AA1" s="403"/>
    </row>
    <row r="2" spans="1:27" ht="18" x14ac:dyDescent="0.35">
      <c r="A2" s="1"/>
    </row>
    <row r="3" spans="1:27" ht="16.2" thickBot="1" x14ac:dyDescent="0.35">
      <c r="A3" s="5" t="s">
        <v>20</v>
      </c>
    </row>
    <row r="4" spans="1:27" x14ac:dyDescent="0.3">
      <c r="A4" s="131" t="s">
        <v>106</v>
      </c>
      <c r="B4" s="404" t="s">
        <v>16</v>
      </c>
      <c r="C4" s="404"/>
      <c r="D4" s="404"/>
      <c r="E4" s="404" t="s">
        <v>17</v>
      </c>
      <c r="F4" s="404"/>
      <c r="G4" s="404"/>
      <c r="H4" s="221" t="s">
        <v>14</v>
      </c>
      <c r="I4" s="404" t="s">
        <v>15</v>
      </c>
      <c r="J4" s="404"/>
      <c r="K4" s="130" t="s">
        <v>1</v>
      </c>
    </row>
    <row r="5" spans="1:27" x14ac:dyDescent="0.3">
      <c r="A5" s="243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2" t="s">
        <v>3</v>
      </c>
      <c r="J5" s="242" t="s">
        <v>4</v>
      </c>
      <c r="K5" s="241"/>
    </row>
    <row r="6" spans="1:27" ht="15" customHeight="1" x14ac:dyDescent="0.3">
      <c r="A6" s="29">
        <v>45384</v>
      </c>
      <c r="B6" s="4"/>
      <c r="C6" s="4"/>
      <c r="D6" s="4"/>
      <c r="E6" s="4"/>
      <c r="F6" s="4"/>
      <c r="G6" s="4"/>
      <c r="H6" s="4">
        <v>8</v>
      </c>
      <c r="I6" s="4">
        <v>21</v>
      </c>
      <c r="J6" s="4">
        <v>13</v>
      </c>
      <c r="K6" s="10"/>
    </row>
    <row r="7" spans="1:27" ht="15" customHeight="1" x14ac:dyDescent="0.3">
      <c r="A7" s="29">
        <v>45387</v>
      </c>
      <c r="B7" s="4"/>
      <c r="C7" s="4"/>
      <c r="D7" s="4"/>
      <c r="E7" s="4"/>
      <c r="F7" s="4"/>
      <c r="G7" s="4"/>
      <c r="H7" s="4">
        <v>12</v>
      </c>
      <c r="I7" s="4">
        <v>20</v>
      </c>
      <c r="J7" s="4">
        <v>5</v>
      </c>
      <c r="K7" s="10"/>
    </row>
    <row r="8" spans="1:27" ht="15" customHeight="1" x14ac:dyDescent="0.3">
      <c r="A8" s="29">
        <v>45392</v>
      </c>
      <c r="B8" s="4"/>
      <c r="C8" s="4"/>
      <c r="D8" s="4"/>
      <c r="E8" s="4"/>
      <c r="F8" s="4"/>
      <c r="G8" s="4"/>
      <c r="H8" s="4">
        <v>18</v>
      </c>
      <c r="I8" s="4">
        <v>31</v>
      </c>
      <c r="J8" s="4">
        <v>9</v>
      </c>
      <c r="K8" s="10"/>
    </row>
    <row r="9" spans="1:27" x14ac:dyDescent="0.3">
      <c r="A9" s="29">
        <v>45398</v>
      </c>
      <c r="B9" s="4"/>
      <c r="C9" s="4"/>
      <c r="D9" s="4"/>
      <c r="E9" s="4"/>
      <c r="F9" s="4"/>
      <c r="G9" s="4"/>
      <c r="H9" s="4">
        <v>24</v>
      </c>
      <c r="I9" s="4">
        <v>26</v>
      </c>
      <c r="J9" s="4">
        <v>17</v>
      </c>
      <c r="K9" s="10"/>
    </row>
    <row r="10" spans="1:27" x14ac:dyDescent="0.3">
      <c r="A10" s="29">
        <v>45405</v>
      </c>
      <c r="B10" s="4"/>
      <c r="C10" s="4"/>
      <c r="D10" s="4"/>
      <c r="E10" s="4"/>
      <c r="F10" s="4"/>
      <c r="G10" s="4"/>
      <c r="H10" s="4">
        <v>50</v>
      </c>
      <c r="I10" s="4">
        <v>28</v>
      </c>
      <c r="J10" s="4">
        <v>16</v>
      </c>
      <c r="K10" s="10"/>
    </row>
    <row r="11" spans="1:27" x14ac:dyDescent="0.3">
      <c r="A11" s="29">
        <v>45412</v>
      </c>
      <c r="B11" s="4"/>
      <c r="C11" s="4">
        <v>2</v>
      </c>
      <c r="D11" s="4"/>
      <c r="E11" s="4"/>
      <c r="F11" s="4"/>
      <c r="G11" s="4"/>
      <c r="H11" s="4">
        <v>85</v>
      </c>
      <c r="I11" s="4">
        <v>25</v>
      </c>
      <c r="J11" s="4">
        <v>7</v>
      </c>
      <c r="K11" s="10"/>
    </row>
    <row r="12" spans="1:27" x14ac:dyDescent="0.3">
      <c r="A12" s="29"/>
      <c r="B12" s="4"/>
      <c r="C12" s="4"/>
      <c r="D12" s="4"/>
      <c r="E12" s="4"/>
      <c r="F12" s="4"/>
      <c r="G12" s="4"/>
      <c r="H12" s="4"/>
      <c r="I12" s="4"/>
      <c r="J12" s="4"/>
      <c r="K12" s="10"/>
    </row>
    <row r="13" spans="1:27" x14ac:dyDescent="0.3">
      <c r="A13" s="29"/>
      <c r="B13" s="4"/>
      <c r="C13" s="4"/>
      <c r="D13" s="4"/>
      <c r="E13" s="4"/>
      <c r="F13" s="4"/>
      <c r="G13" s="4"/>
      <c r="H13" s="4"/>
      <c r="I13" s="4"/>
      <c r="J13" s="4"/>
      <c r="K13" s="10"/>
    </row>
    <row r="14" spans="1:27" x14ac:dyDescent="0.3">
      <c r="A14" s="29"/>
      <c r="B14" s="4"/>
      <c r="C14" s="4"/>
      <c r="D14" s="4"/>
      <c r="E14" s="4"/>
      <c r="F14" s="4"/>
      <c r="G14" s="4"/>
      <c r="H14" s="4"/>
      <c r="I14" s="4"/>
      <c r="J14" s="4"/>
      <c r="K14" s="10"/>
    </row>
    <row r="15" spans="1:27" ht="15" thickBot="1" x14ac:dyDescent="0.35">
      <c r="A15" s="244"/>
      <c r="B15" s="82"/>
      <c r="C15" s="82"/>
      <c r="D15" s="82"/>
      <c r="E15" s="82"/>
      <c r="F15" s="82"/>
      <c r="G15" s="82"/>
      <c r="H15" s="82"/>
      <c r="I15" s="82"/>
      <c r="J15" s="82"/>
      <c r="K15" s="11"/>
    </row>
    <row r="16" spans="1:27" ht="15" thickBot="1" x14ac:dyDescent="0.35">
      <c r="A16" s="353" t="s">
        <v>27</v>
      </c>
      <c r="B16" s="354">
        <f t="shared" ref="B16:K16" si="0">SUM(B6:B15)</f>
        <v>0</v>
      </c>
      <c r="C16" s="354">
        <f t="shared" si="0"/>
        <v>2</v>
      </c>
      <c r="D16" s="354">
        <f t="shared" si="0"/>
        <v>0</v>
      </c>
      <c r="E16" s="354">
        <f t="shared" si="0"/>
        <v>0</v>
      </c>
      <c r="F16" s="354">
        <f t="shared" si="0"/>
        <v>0</v>
      </c>
      <c r="G16" s="354">
        <f t="shared" si="0"/>
        <v>0</v>
      </c>
      <c r="H16" s="354">
        <f t="shared" si="0"/>
        <v>197</v>
      </c>
      <c r="I16" s="354">
        <f t="shared" si="0"/>
        <v>151</v>
      </c>
      <c r="J16" s="354">
        <f t="shared" si="0"/>
        <v>67</v>
      </c>
      <c r="K16" s="355">
        <f t="shared" si="0"/>
        <v>0</v>
      </c>
      <c r="L16" s="282"/>
    </row>
    <row r="17" spans="1:11" x14ac:dyDescent="0.3">
      <c r="A17" s="136" t="s">
        <v>54</v>
      </c>
      <c r="B17" s="137">
        <v>0</v>
      </c>
      <c r="C17" s="137">
        <v>0</v>
      </c>
      <c r="D17" s="137">
        <v>0</v>
      </c>
      <c r="E17" s="137">
        <v>0</v>
      </c>
      <c r="F17" s="137">
        <v>0</v>
      </c>
      <c r="G17" s="137">
        <v>0</v>
      </c>
      <c r="H17" s="137">
        <v>0</v>
      </c>
      <c r="I17" s="137">
        <v>2</v>
      </c>
      <c r="J17" s="137">
        <v>1</v>
      </c>
      <c r="K17" s="138">
        <v>0</v>
      </c>
    </row>
    <row r="18" spans="1:11" x14ac:dyDescent="0.3">
      <c r="A18" s="78" t="s">
        <v>56</v>
      </c>
      <c r="B18" s="132">
        <v>0</v>
      </c>
      <c r="C18" s="132">
        <v>0</v>
      </c>
      <c r="D18" s="132">
        <v>0</v>
      </c>
      <c r="E18" s="132">
        <v>0</v>
      </c>
      <c r="F18" s="132">
        <v>0</v>
      </c>
      <c r="G18" s="132">
        <v>0</v>
      </c>
      <c r="H18" s="132">
        <v>0</v>
      </c>
      <c r="I18" s="132">
        <v>6</v>
      </c>
      <c r="J18" s="132">
        <v>8</v>
      </c>
      <c r="K18" s="44">
        <v>0</v>
      </c>
    </row>
    <row r="19" spans="1:11" x14ac:dyDescent="0.3">
      <c r="A19" s="78" t="s">
        <v>57</v>
      </c>
      <c r="B19" s="132">
        <v>0</v>
      </c>
      <c r="C19" s="132">
        <v>0</v>
      </c>
      <c r="D19" s="132">
        <v>0</v>
      </c>
      <c r="E19" s="132">
        <v>0</v>
      </c>
      <c r="F19" s="132">
        <v>0</v>
      </c>
      <c r="G19" s="132">
        <v>0</v>
      </c>
      <c r="H19" s="132">
        <v>6</v>
      </c>
      <c r="I19" s="132">
        <v>81</v>
      </c>
      <c r="J19" s="132">
        <v>51</v>
      </c>
      <c r="K19" s="44">
        <v>0</v>
      </c>
    </row>
    <row r="20" spans="1:11" x14ac:dyDescent="0.3">
      <c r="A20" s="78" t="s">
        <v>61</v>
      </c>
      <c r="B20" s="132">
        <v>0</v>
      </c>
      <c r="C20" s="132">
        <v>2</v>
      </c>
      <c r="D20" s="132">
        <v>0</v>
      </c>
      <c r="E20" s="132">
        <v>0</v>
      </c>
      <c r="F20" s="132">
        <v>0</v>
      </c>
      <c r="G20" s="132">
        <v>0</v>
      </c>
      <c r="H20" s="132">
        <v>197</v>
      </c>
      <c r="I20" s="132">
        <v>151</v>
      </c>
      <c r="J20" s="132">
        <v>67</v>
      </c>
      <c r="K20" s="44">
        <v>0</v>
      </c>
    </row>
    <row r="21" spans="1:11" x14ac:dyDescent="0.3">
      <c r="A21" s="78" t="s">
        <v>62</v>
      </c>
      <c r="B21" s="132">
        <v>0</v>
      </c>
      <c r="C21" s="132">
        <v>0</v>
      </c>
      <c r="D21" s="132">
        <v>0</v>
      </c>
      <c r="E21" s="132">
        <v>0</v>
      </c>
      <c r="F21" s="132">
        <v>0</v>
      </c>
      <c r="G21" s="132">
        <v>0</v>
      </c>
      <c r="H21" s="132">
        <v>0</v>
      </c>
      <c r="I21" s="132">
        <v>0</v>
      </c>
      <c r="J21" s="132">
        <v>0</v>
      </c>
      <c r="K21" s="44">
        <v>0</v>
      </c>
    </row>
    <row r="22" spans="1:11" x14ac:dyDescent="0.3">
      <c r="A22" s="78" t="s">
        <v>64</v>
      </c>
      <c r="B22" s="132">
        <v>0</v>
      </c>
      <c r="C22" s="132">
        <v>0</v>
      </c>
      <c r="D22" s="132">
        <v>0</v>
      </c>
      <c r="E22" s="132">
        <v>0</v>
      </c>
      <c r="F22" s="132">
        <v>0</v>
      </c>
      <c r="G22" s="132">
        <v>0</v>
      </c>
      <c r="H22" s="132">
        <v>0</v>
      </c>
      <c r="I22" s="132">
        <v>0</v>
      </c>
      <c r="J22" s="132">
        <v>0</v>
      </c>
      <c r="K22" s="44">
        <v>0</v>
      </c>
    </row>
    <row r="23" spans="1:11" x14ac:dyDescent="0.3">
      <c r="A23" s="78" t="s">
        <v>45</v>
      </c>
      <c r="B23" s="132">
        <v>0</v>
      </c>
      <c r="C23" s="132">
        <v>0</v>
      </c>
      <c r="D23" s="132">
        <v>0</v>
      </c>
      <c r="E23" s="132">
        <v>0</v>
      </c>
      <c r="F23" s="132">
        <v>0</v>
      </c>
      <c r="G23" s="132">
        <v>0</v>
      </c>
      <c r="H23" s="132">
        <v>0</v>
      </c>
      <c r="I23" s="132">
        <v>0</v>
      </c>
      <c r="J23" s="132">
        <v>0</v>
      </c>
      <c r="K23" s="44">
        <v>0</v>
      </c>
    </row>
    <row r="24" spans="1:11" x14ac:dyDescent="0.3">
      <c r="A24" s="78" t="s">
        <v>65</v>
      </c>
      <c r="B24" s="132">
        <v>0</v>
      </c>
      <c r="C24" s="132">
        <v>0</v>
      </c>
      <c r="D24" s="132">
        <v>0</v>
      </c>
      <c r="E24" s="132">
        <v>0</v>
      </c>
      <c r="F24" s="132">
        <v>0</v>
      </c>
      <c r="G24" s="132">
        <v>0</v>
      </c>
      <c r="H24" s="132">
        <v>0</v>
      </c>
      <c r="I24" s="132">
        <v>0</v>
      </c>
      <c r="J24" s="132">
        <v>0</v>
      </c>
      <c r="K24" s="44">
        <v>0</v>
      </c>
    </row>
    <row r="25" spans="1:11" x14ac:dyDescent="0.3">
      <c r="A25" s="78" t="s">
        <v>51</v>
      </c>
      <c r="B25" s="132">
        <v>0</v>
      </c>
      <c r="C25" s="132">
        <v>0</v>
      </c>
      <c r="D25" s="132">
        <v>0</v>
      </c>
      <c r="E25" s="132">
        <v>0</v>
      </c>
      <c r="F25" s="132">
        <v>0</v>
      </c>
      <c r="G25" s="132">
        <v>0</v>
      </c>
      <c r="H25" s="132">
        <v>0</v>
      </c>
      <c r="I25" s="132">
        <v>0</v>
      </c>
      <c r="J25" s="132">
        <v>0</v>
      </c>
      <c r="K25" s="44">
        <v>0</v>
      </c>
    </row>
    <row r="26" spans="1:11" x14ac:dyDescent="0.3">
      <c r="A26" s="78" t="s">
        <v>52</v>
      </c>
      <c r="B26" s="132">
        <v>0</v>
      </c>
      <c r="C26" s="132">
        <v>0</v>
      </c>
      <c r="D26" s="132">
        <v>0</v>
      </c>
      <c r="E26" s="132">
        <v>0</v>
      </c>
      <c r="F26" s="132">
        <v>0</v>
      </c>
      <c r="G26" s="132">
        <v>0</v>
      </c>
      <c r="H26" s="132">
        <v>0</v>
      </c>
      <c r="I26" s="132">
        <v>0</v>
      </c>
      <c r="J26" s="132">
        <v>0</v>
      </c>
      <c r="K26" s="44">
        <v>0</v>
      </c>
    </row>
    <row r="27" spans="1:11" x14ac:dyDescent="0.3">
      <c r="A27" s="78" t="s">
        <v>75</v>
      </c>
      <c r="B27" s="132">
        <v>0</v>
      </c>
      <c r="C27" s="132">
        <v>0</v>
      </c>
      <c r="D27" s="132">
        <v>0</v>
      </c>
      <c r="E27" s="132">
        <v>0</v>
      </c>
      <c r="F27" s="132">
        <v>0</v>
      </c>
      <c r="G27" s="132">
        <v>0</v>
      </c>
      <c r="H27" s="132">
        <v>0</v>
      </c>
      <c r="I27" s="132">
        <v>0</v>
      </c>
      <c r="J27" s="132">
        <v>0</v>
      </c>
      <c r="K27" s="44">
        <v>0</v>
      </c>
    </row>
    <row r="28" spans="1:11" x14ac:dyDescent="0.3">
      <c r="A28" s="78" t="s">
        <v>76</v>
      </c>
      <c r="B28" s="132">
        <v>0</v>
      </c>
      <c r="C28" s="132">
        <v>0</v>
      </c>
      <c r="D28" s="132">
        <v>0</v>
      </c>
      <c r="E28" s="132">
        <v>0</v>
      </c>
      <c r="F28" s="132">
        <v>0</v>
      </c>
      <c r="G28" s="132">
        <v>0</v>
      </c>
      <c r="H28" s="132">
        <v>0</v>
      </c>
      <c r="I28" s="132">
        <v>0</v>
      </c>
      <c r="J28" s="132">
        <v>0</v>
      </c>
      <c r="K28" s="44">
        <v>0</v>
      </c>
    </row>
    <row r="29" spans="1:11" x14ac:dyDescent="0.3">
      <c r="A29" s="78"/>
      <c r="B29" s="132"/>
      <c r="C29" s="132"/>
      <c r="D29" s="132"/>
      <c r="E29" s="132"/>
      <c r="F29" s="132"/>
      <c r="G29" s="132"/>
      <c r="H29" s="132"/>
      <c r="I29" s="132"/>
      <c r="J29" s="132"/>
      <c r="K29" s="44"/>
    </row>
    <row r="30" spans="1:11" ht="15" thickBot="1" x14ac:dyDescent="0.35">
      <c r="A30" s="133" t="s">
        <v>31</v>
      </c>
      <c r="B30" s="134">
        <f t="shared" ref="B30:K30" si="1">SUM(B17:B29)</f>
        <v>0</v>
      </c>
      <c r="C30" s="134">
        <f t="shared" si="1"/>
        <v>2</v>
      </c>
      <c r="D30" s="134">
        <f t="shared" si="1"/>
        <v>0</v>
      </c>
      <c r="E30" s="134">
        <f t="shared" si="1"/>
        <v>0</v>
      </c>
      <c r="F30" s="134">
        <f t="shared" si="1"/>
        <v>0</v>
      </c>
      <c r="G30" s="134">
        <f t="shared" si="1"/>
        <v>0</v>
      </c>
      <c r="H30" s="134">
        <f t="shared" si="1"/>
        <v>203</v>
      </c>
      <c r="I30" s="134">
        <f t="shared" si="1"/>
        <v>240</v>
      </c>
      <c r="J30" s="134">
        <f t="shared" si="1"/>
        <v>127</v>
      </c>
      <c r="K30" s="135">
        <f t="shared" si="1"/>
        <v>0</v>
      </c>
    </row>
    <row r="31" spans="1:11" x14ac:dyDescent="0.3">
      <c r="A31" s="366" t="s">
        <v>107</v>
      </c>
      <c r="B31" s="61"/>
      <c r="C31" s="61"/>
      <c r="D31" s="61"/>
      <c r="E31" s="61"/>
      <c r="F31" s="61"/>
      <c r="G31" s="61"/>
      <c r="H31" s="61"/>
      <c r="I31" s="61"/>
      <c r="J31" s="61"/>
      <c r="K31" s="61"/>
    </row>
    <row r="33" spans="1:27" ht="16.2" thickBot="1" x14ac:dyDescent="0.35">
      <c r="A33" s="5" t="s">
        <v>21</v>
      </c>
    </row>
    <row r="34" spans="1:27" x14ac:dyDescent="0.3">
      <c r="A34" s="405" t="s">
        <v>39</v>
      </c>
      <c r="B34" s="406"/>
      <c r="C34" s="406"/>
      <c r="D34" s="406"/>
      <c r="E34" s="407"/>
      <c r="G34" s="405" t="s">
        <v>41</v>
      </c>
      <c r="H34" s="406"/>
      <c r="I34" s="406"/>
      <c r="J34" s="406"/>
      <c r="K34" s="407"/>
      <c r="M34" s="396" t="s">
        <v>98</v>
      </c>
      <c r="N34" s="397"/>
      <c r="O34" s="397"/>
      <c r="P34" s="397"/>
      <c r="Q34" s="397"/>
      <c r="R34" s="397"/>
      <c r="S34" s="398"/>
      <c r="U34" s="396" t="s">
        <v>42</v>
      </c>
      <c r="V34" s="397"/>
      <c r="W34" s="397"/>
      <c r="X34" s="397"/>
      <c r="Y34" s="397"/>
      <c r="Z34" s="397"/>
      <c r="AA34" s="398"/>
    </row>
    <row r="35" spans="1:27" ht="29.4" thickBot="1" x14ac:dyDescent="0.35">
      <c r="A35" s="28" t="s">
        <v>6</v>
      </c>
      <c r="B35" s="6" t="s">
        <v>3</v>
      </c>
      <c r="C35" s="6" t="s">
        <v>4</v>
      </c>
      <c r="D35" s="6" t="s">
        <v>37</v>
      </c>
      <c r="E35" s="175" t="s">
        <v>68</v>
      </c>
      <c r="G35" s="243" t="s">
        <v>6</v>
      </c>
      <c r="H35" s="261" t="s">
        <v>3</v>
      </c>
      <c r="I35" s="261" t="s">
        <v>4</v>
      </c>
      <c r="J35" s="261" t="s">
        <v>37</v>
      </c>
      <c r="K35" s="262" t="s">
        <v>68</v>
      </c>
      <c r="M35" s="15" t="s">
        <v>0</v>
      </c>
      <c r="N35" s="391" t="s">
        <v>16</v>
      </c>
      <c r="O35" s="391"/>
      <c r="P35" s="391"/>
      <c r="Q35" s="391" t="s">
        <v>17</v>
      </c>
      <c r="R35" s="391"/>
      <c r="S35" s="392"/>
      <c r="U35" s="15" t="s">
        <v>0</v>
      </c>
      <c r="V35" s="391" t="s">
        <v>53</v>
      </c>
      <c r="W35" s="391"/>
      <c r="X35" s="391"/>
      <c r="Y35" s="399"/>
      <c r="Z35" s="400"/>
      <c r="AA35" s="401"/>
    </row>
    <row r="36" spans="1:27" ht="16.2" thickBot="1" x14ac:dyDescent="0.35">
      <c r="A36" s="29"/>
      <c r="B36" s="33"/>
      <c r="C36" s="33"/>
      <c r="D36" s="237"/>
      <c r="E36" s="142"/>
      <c r="G36" s="29">
        <v>45384</v>
      </c>
      <c r="H36" s="33">
        <v>4</v>
      </c>
      <c r="I36" s="367">
        <v>4</v>
      </c>
      <c r="J36" s="359"/>
      <c r="K36" s="309"/>
      <c r="M36" s="243"/>
      <c r="N36" s="242" t="s">
        <v>3</v>
      </c>
      <c r="O36" s="242" t="s">
        <v>4</v>
      </c>
      <c r="P36" s="242" t="s">
        <v>5</v>
      </c>
      <c r="Q36" s="242" t="s">
        <v>3</v>
      </c>
      <c r="R36" s="242" t="s">
        <v>4</v>
      </c>
      <c r="S36" s="241" t="s">
        <v>5</v>
      </c>
      <c r="U36" s="28"/>
      <c r="V36" s="20" t="s">
        <v>3</v>
      </c>
      <c r="W36" s="20" t="s">
        <v>4</v>
      </c>
      <c r="X36" s="20" t="s">
        <v>5</v>
      </c>
      <c r="Y36" s="20" t="s">
        <v>3</v>
      </c>
      <c r="Z36" s="20" t="s">
        <v>4</v>
      </c>
      <c r="AA36" s="21" t="s">
        <v>5</v>
      </c>
    </row>
    <row r="37" spans="1:27" ht="15.6" x14ac:dyDescent="0.3">
      <c r="A37" s="29"/>
      <c r="B37" s="33"/>
      <c r="C37" s="33"/>
      <c r="D37" s="237"/>
      <c r="E37" s="142"/>
      <c r="G37" s="29">
        <v>45387</v>
      </c>
      <c r="H37" s="33">
        <v>9</v>
      </c>
      <c r="I37" s="368">
        <v>3</v>
      </c>
      <c r="J37" s="359"/>
      <c r="K37" s="310"/>
      <c r="M37" s="29"/>
      <c r="N37" s="4"/>
      <c r="O37" s="4"/>
      <c r="P37" s="4"/>
      <c r="Q37" s="286"/>
      <c r="R37" s="286"/>
      <c r="S37" s="287"/>
      <c r="U37" s="29"/>
      <c r="V37" s="4"/>
      <c r="W37" s="4"/>
      <c r="X37" s="4"/>
      <c r="Y37" s="4"/>
      <c r="Z37" s="4"/>
      <c r="AA37" s="10"/>
    </row>
    <row r="38" spans="1:27" ht="15.6" x14ac:dyDescent="0.3">
      <c r="A38" s="29"/>
      <c r="B38" s="33"/>
      <c r="C38" s="33"/>
      <c r="D38" s="237"/>
      <c r="E38" s="142"/>
      <c r="G38" s="29">
        <v>45392</v>
      </c>
      <c r="H38" s="33">
        <v>8</v>
      </c>
      <c r="I38" s="368">
        <v>10</v>
      </c>
      <c r="J38" s="359"/>
      <c r="K38" s="310"/>
      <c r="M38" s="29"/>
      <c r="N38" s="4"/>
      <c r="O38" s="4"/>
      <c r="P38" s="4"/>
      <c r="Q38" s="4"/>
      <c r="R38" s="4"/>
      <c r="S38" s="10"/>
      <c r="U38" s="291"/>
      <c r="V38" s="292"/>
      <c r="W38" s="4"/>
      <c r="X38" s="4"/>
      <c r="Y38" s="4"/>
      <c r="Z38" s="4"/>
      <c r="AA38" s="10"/>
    </row>
    <row r="39" spans="1:27" ht="15.6" x14ac:dyDescent="0.3">
      <c r="A39" s="29"/>
      <c r="B39" s="33"/>
      <c r="C39" s="33"/>
      <c r="D39" s="237"/>
      <c r="E39" s="142"/>
      <c r="G39" s="29">
        <v>45398</v>
      </c>
      <c r="H39" s="33">
        <v>10</v>
      </c>
      <c r="I39" s="368">
        <v>14</v>
      </c>
      <c r="J39" s="289"/>
      <c r="K39" s="310"/>
      <c r="M39" s="29"/>
      <c r="N39" s="4"/>
      <c r="O39" s="4"/>
      <c r="P39" s="4"/>
      <c r="Q39" s="4"/>
      <c r="R39" s="4"/>
      <c r="S39" s="10"/>
      <c r="U39" s="29"/>
      <c r="V39" s="4"/>
      <c r="W39" s="4"/>
      <c r="X39" s="4"/>
      <c r="Y39" s="4"/>
      <c r="Z39" s="4"/>
      <c r="AA39" s="10"/>
    </row>
    <row r="40" spans="1:27" ht="15.6" x14ac:dyDescent="0.3">
      <c r="A40" s="29"/>
      <c r="B40" s="33"/>
      <c r="C40" s="33"/>
      <c r="D40" s="237"/>
      <c r="E40" s="142"/>
      <c r="G40" s="29">
        <v>45405</v>
      </c>
      <c r="H40" s="33">
        <v>17</v>
      </c>
      <c r="I40" s="368">
        <v>31</v>
      </c>
      <c r="J40" s="289"/>
      <c r="K40" s="310"/>
      <c r="M40" s="29"/>
      <c r="N40" s="4"/>
      <c r="O40" s="4"/>
      <c r="P40" s="4"/>
      <c r="Q40" s="4"/>
      <c r="R40" s="4"/>
      <c r="S40" s="10"/>
      <c r="U40" s="29"/>
      <c r="V40" s="4"/>
      <c r="W40" s="4"/>
      <c r="X40" s="4"/>
      <c r="Y40" s="4"/>
      <c r="Z40" s="4"/>
      <c r="AA40" s="10"/>
    </row>
    <row r="41" spans="1:27" ht="16.2" thickBot="1" x14ac:dyDescent="0.35">
      <c r="A41" s="29"/>
      <c r="B41" s="33"/>
      <c r="C41" s="33"/>
      <c r="D41" s="237"/>
      <c r="E41" s="142"/>
      <c r="G41" s="369">
        <v>45412</v>
      </c>
      <c r="H41" s="154">
        <v>39</v>
      </c>
      <c r="I41" s="251">
        <v>43</v>
      </c>
      <c r="J41" s="289"/>
      <c r="K41" s="310"/>
      <c r="M41" s="29"/>
      <c r="N41" s="4"/>
      <c r="O41" s="4"/>
      <c r="P41" s="4"/>
      <c r="Q41" s="4"/>
      <c r="R41" s="4"/>
      <c r="S41" s="10"/>
      <c r="U41" s="81" t="s">
        <v>27</v>
      </c>
      <c r="V41" s="82">
        <f t="shared" ref="V41:AA41" si="2">SUM(V34:V40)</f>
        <v>0</v>
      </c>
      <c r="W41" s="82">
        <f t="shared" si="2"/>
        <v>0</v>
      </c>
      <c r="X41" s="82">
        <f t="shared" si="2"/>
        <v>0</v>
      </c>
      <c r="Y41" s="82">
        <f t="shared" si="2"/>
        <v>0</v>
      </c>
      <c r="Z41" s="82">
        <f t="shared" si="2"/>
        <v>0</v>
      </c>
      <c r="AA41" s="11">
        <f t="shared" si="2"/>
        <v>0</v>
      </c>
    </row>
    <row r="42" spans="1:27" ht="15.6" x14ac:dyDescent="0.3">
      <c r="A42" s="29"/>
      <c r="B42" s="33"/>
      <c r="C42" s="33"/>
      <c r="D42" s="237"/>
      <c r="E42" s="142"/>
      <c r="G42" s="29"/>
      <c r="H42" s="33"/>
      <c r="I42" s="33"/>
      <c r="J42" s="289"/>
      <c r="K42" s="310"/>
      <c r="M42" s="29"/>
      <c r="N42" s="4"/>
      <c r="O42" s="4"/>
      <c r="P42" s="4"/>
      <c r="Q42" s="4"/>
      <c r="R42" s="4"/>
      <c r="S42" s="10"/>
    </row>
    <row r="43" spans="1:27" ht="15.6" x14ac:dyDescent="0.3">
      <c r="A43" s="29"/>
      <c r="B43" s="33"/>
      <c r="C43" s="33"/>
      <c r="D43" s="237"/>
      <c r="E43" s="142"/>
      <c r="G43" s="29"/>
      <c r="H43" s="33"/>
      <c r="I43" s="33"/>
      <c r="J43" s="289"/>
      <c r="K43" s="310"/>
      <c r="M43" s="29"/>
      <c r="N43" s="4"/>
      <c r="O43" s="4"/>
      <c r="P43" s="4"/>
      <c r="Q43" s="4"/>
      <c r="R43" s="4"/>
      <c r="S43" s="10"/>
    </row>
    <row r="44" spans="1:27" ht="15.6" x14ac:dyDescent="0.3">
      <c r="A44" s="30"/>
      <c r="B44" s="79"/>
      <c r="C44" s="79"/>
      <c r="D44" s="237"/>
      <c r="E44" s="142"/>
      <c r="G44" s="29"/>
      <c r="H44" s="33"/>
      <c r="I44" s="33"/>
      <c r="J44" s="289"/>
      <c r="K44" s="310"/>
      <c r="M44" s="29"/>
      <c r="N44" s="360"/>
      <c r="O44" s="360"/>
      <c r="P44" s="360"/>
      <c r="Q44" s="4"/>
      <c r="R44" s="4"/>
      <c r="S44" s="10"/>
    </row>
    <row r="45" spans="1:27" ht="15.6" x14ac:dyDescent="0.3">
      <c r="A45" s="30"/>
      <c r="B45" s="79"/>
      <c r="C45" s="79"/>
      <c r="D45" s="237"/>
      <c r="E45" s="142"/>
      <c r="G45" s="29"/>
      <c r="H45" s="33"/>
      <c r="I45" s="33"/>
      <c r="J45" s="289"/>
      <c r="K45" s="311"/>
      <c r="M45" s="29"/>
      <c r="N45" s="360"/>
      <c r="O45" s="360"/>
      <c r="P45" s="360"/>
      <c r="Q45" s="4"/>
      <c r="R45" s="4"/>
      <c r="S45" s="10"/>
    </row>
    <row r="46" spans="1:27" ht="16.2" thickBot="1" x14ac:dyDescent="0.35">
      <c r="A46" s="30"/>
      <c r="B46" s="79"/>
      <c r="C46" s="79"/>
      <c r="D46" s="237"/>
      <c r="E46" s="142"/>
      <c r="G46" s="29"/>
      <c r="H46" s="33"/>
      <c r="I46" s="33"/>
      <c r="J46" s="289"/>
      <c r="K46" s="311"/>
      <c r="M46" s="244"/>
      <c r="N46" s="361"/>
      <c r="O46" s="361"/>
      <c r="P46" s="361"/>
      <c r="Q46" s="82"/>
      <c r="R46" s="82"/>
      <c r="S46" s="11"/>
    </row>
    <row r="47" spans="1:27" ht="16.2" thickBot="1" x14ac:dyDescent="0.35">
      <c r="A47" s="29"/>
      <c r="B47" s="33"/>
      <c r="C47" s="33"/>
      <c r="D47" s="33"/>
      <c r="E47" s="142"/>
      <c r="G47" s="29"/>
      <c r="H47" s="33"/>
      <c r="I47" s="33"/>
      <c r="J47" s="289"/>
      <c r="K47" s="311"/>
      <c r="M47" s="285" t="s">
        <v>27</v>
      </c>
      <c r="N47" s="58">
        <f>SUM(N37:N42)</f>
        <v>0</v>
      </c>
      <c r="O47" s="58">
        <f t="shared" ref="O47:S47" si="3">SUM(O37:O42)</f>
        <v>0</v>
      </c>
      <c r="P47" s="58">
        <f t="shared" si="3"/>
        <v>0</v>
      </c>
      <c r="Q47" s="58">
        <f t="shared" si="3"/>
        <v>0</v>
      </c>
      <c r="R47" s="58">
        <f t="shared" si="3"/>
        <v>0</v>
      </c>
      <c r="S47" s="58">
        <f t="shared" si="3"/>
        <v>0</v>
      </c>
    </row>
    <row r="48" spans="1:27" ht="16.2" thickBot="1" x14ac:dyDescent="0.35">
      <c r="A48" s="30"/>
      <c r="B48" s="79"/>
      <c r="C48" s="79"/>
      <c r="D48" s="79"/>
      <c r="E48" s="152"/>
      <c r="G48" s="244"/>
      <c r="H48" s="312"/>
      <c r="I48" s="312"/>
      <c r="J48" s="313"/>
      <c r="K48" s="314"/>
      <c r="M48" t="s">
        <v>99</v>
      </c>
    </row>
    <row r="49" spans="1:11" ht="15" thickBot="1" x14ac:dyDescent="0.35">
      <c r="A49" s="156" t="s">
        <v>27</v>
      </c>
      <c r="B49" s="35">
        <f>SUM(B36:B48)</f>
        <v>0</v>
      </c>
      <c r="C49" s="35">
        <f>SUM(C36:C48)</f>
        <v>0</v>
      </c>
      <c r="D49" s="35">
        <f>SUM(D36:D48)</f>
        <v>0</v>
      </c>
      <c r="E49" s="157"/>
      <c r="G49" s="305" t="s">
        <v>27</v>
      </c>
      <c r="H49" s="306">
        <f>SUM(H36:H48)</f>
        <v>87</v>
      </c>
      <c r="I49" s="307">
        <f>SUM(I36:I48)</f>
        <v>105</v>
      </c>
      <c r="J49" s="307">
        <f>SUM(J36:J43)</f>
        <v>0</v>
      </c>
      <c r="K49" s="308"/>
    </row>
    <row r="50" spans="1:11" x14ac:dyDescent="0.3">
      <c r="A50" s="153" t="s">
        <v>62</v>
      </c>
      <c r="B50" s="154">
        <v>0</v>
      </c>
      <c r="C50" s="154">
        <v>0</v>
      </c>
      <c r="D50" s="154">
        <v>0</v>
      </c>
      <c r="E50" s="155"/>
      <c r="G50" s="159" t="s">
        <v>60</v>
      </c>
      <c r="H50" s="154">
        <v>87</v>
      </c>
      <c r="I50" s="154">
        <v>105</v>
      </c>
      <c r="J50" s="154">
        <v>0</v>
      </c>
      <c r="K50" s="177"/>
    </row>
    <row r="51" spans="1:11" x14ac:dyDescent="0.3">
      <c r="A51" s="144" t="s">
        <v>64</v>
      </c>
      <c r="B51" s="33">
        <v>0</v>
      </c>
      <c r="C51" s="33">
        <v>0</v>
      </c>
      <c r="D51" s="33">
        <v>0</v>
      </c>
      <c r="E51" s="142"/>
      <c r="G51" s="160" t="s">
        <v>62</v>
      </c>
      <c r="H51" s="33">
        <v>0</v>
      </c>
      <c r="I51" s="33">
        <v>0</v>
      </c>
      <c r="J51" s="33">
        <v>0</v>
      </c>
      <c r="K51" s="178"/>
    </row>
    <row r="52" spans="1:11" x14ac:dyDescent="0.3">
      <c r="A52" s="145" t="s">
        <v>45</v>
      </c>
      <c r="B52" s="79">
        <v>0</v>
      </c>
      <c r="C52" s="79">
        <v>0</v>
      </c>
      <c r="D52" s="79">
        <v>0</v>
      </c>
      <c r="E52" s="142"/>
      <c r="G52" s="161" t="s">
        <v>64</v>
      </c>
      <c r="H52" s="79">
        <v>0</v>
      </c>
      <c r="I52" s="79">
        <v>0</v>
      </c>
      <c r="J52" s="79">
        <v>0</v>
      </c>
      <c r="K52" s="179"/>
    </row>
    <row r="53" spans="1:11" x14ac:dyDescent="0.3">
      <c r="A53" s="145" t="s">
        <v>65</v>
      </c>
      <c r="B53" s="79">
        <v>0</v>
      </c>
      <c r="C53" s="79">
        <v>0</v>
      </c>
      <c r="D53" s="79">
        <v>0</v>
      </c>
      <c r="E53" s="142"/>
      <c r="G53" s="161" t="s">
        <v>45</v>
      </c>
      <c r="H53" s="79">
        <v>0</v>
      </c>
      <c r="I53" s="79">
        <v>0</v>
      </c>
      <c r="J53" s="79">
        <v>0</v>
      </c>
      <c r="K53" s="179"/>
    </row>
    <row r="54" spans="1:11" x14ac:dyDescent="0.3">
      <c r="A54" s="145" t="s">
        <v>51</v>
      </c>
      <c r="B54" s="79">
        <v>0</v>
      </c>
      <c r="C54" s="79">
        <v>0</v>
      </c>
      <c r="D54" s="79">
        <v>0</v>
      </c>
      <c r="E54" s="142"/>
      <c r="G54" s="161" t="s">
        <v>65</v>
      </c>
      <c r="H54" s="79">
        <v>0</v>
      </c>
      <c r="I54" s="79">
        <v>0</v>
      </c>
      <c r="J54" s="79">
        <v>0</v>
      </c>
      <c r="K54" s="179"/>
    </row>
    <row r="55" spans="1:11" ht="14.25" customHeight="1" x14ac:dyDescent="0.3">
      <c r="A55" s="145"/>
      <c r="B55" s="79"/>
      <c r="C55" s="79"/>
      <c r="D55" s="79"/>
      <c r="E55" s="142"/>
      <c r="G55" s="161" t="s">
        <v>51</v>
      </c>
      <c r="H55" s="79">
        <v>0</v>
      </c>
      <c r="I55" s="79">
        <v>0</v>
      </c>
      <c r="J55" s="79">
        <v>0</v>
      </c>
      <c r="K55" s="179"/>
    </row>
    <row r="56" spans="1:11" ht="14.25" customHeight="1" x14ac:dyDescent="0.3">
      <c r="A56" s="145"/>
      <c r="B56" s="79"/>
      <c r="C56" s="79"/>
      <c r="D56" s="79"/>
      <c r="E56" s="142"/>
      <c r="G56" s="161" t="s">
        <v>52</v>
      </c>
      <c r="H56" s="79">
        <v>0</v>
      </c>
      <c r="I56" s="79">
        <v>0</v>
      </c>
      <c r="J56" s="79">
        <v>0</v>
      </c>
      <c r="K56" s="179"/>
    </row>
    <row r="57" spans="1:11" ht="15" thickBot="1" x14ac:dyDescent="0.35">
      <c r="A57" s="145"/>
      <c r="B57" s="79"/>
      <c r="C57" s="79"/>
      <c r="D57" s="79"/>
      <c r="E57" s="142"/>
      <c r="G57" s="161" t="s">
        <v>75</v>
      </c>
      <c r="H57" s="79">
        <v>0</v>
      </c>
      <c r="I57" s="79">
        <v>0</v>
      </c>
      <c r="J57" s="79">
        <v>0</v>
      </c>
      <c r="K57" s="179"/>
    </row>
    <row r="58" spans="1:11" ht="15" thickBot="1" x14ac:dyDescent="0.35">
      <c r="A58" s="147" t="s">
        <v>31</v>
      </c>
      <c r="B58" s="148">
        <f>SUM(B50:B55)</f>
        <v>0</v>
      </c>
      <c r="C58" s="148">
        <f>SUM(C50:C55)</f>
        <v>0</v>
      </c>
      <c r="D58" s="148">
        <f>SUM(D50:D55)</f>
        <v>0</v>
      </c>
      <c r="E58" s="191" t="e">
        <f>D58/(B58+C58)</f>
        <v>#DIV/0!</v>
      </c>
      <c r="F58" s="61"/>
      <c r="G58" s="161" t="s">
        <v>76</v>
      </c>
      <c r="H58" s="146">
        <v>0</v>
      </c>
      <c r="I58" s="146">
        <v>0</v>
      </c>
      <c r="J58" s="146">
        <v>0</v>
      </c>
      <c r="K58" s="179"/>
    </row>
    <row r="59" spans="1:11" ht="15" thickBot="1" x14ac:dyDescent="0.35">
      <c r="A59" s="60"/>
      <c r="B59" s="61"/>
      <c r="C59" s="61"/>
      <c r="E59" s="60"/>
      <c r="G59" s="147" t="s">
        <v>31</v>
      </c>
      <c r="H59" s="148">
        <f>SUM(H50:H58)</f>
        <v>87</v>
      </c>
      <c r="I59" s="148">
        <f t="shared" ref="I59:J59" si="4">SUM(I50:I58)</f>
        <v>105</v>
      </c>
      <c r="J59" s="148">
        <f t="shared" si="4"/>
        <v>0</v>
      </c>
      <c r="K59" s="186">
        <f>J59/(H59+I59)</f>
        <v>0</v>
      </c>
    </row>
    <row r="60" spans="1:11" x14ac:dyDescent="0.3">
      <c r="G60" s="61"/>
    </row>
    <row r="61" spans="1:11" ht="16.2" thickBot="1" x14ac:dyDescent="0.35">
      <c r="A61" s="5" t="s">
        <v>19</v>
      </c>
    </row>
    <row r="62" spans="1:11" x14ac:dyDescent="0.3">
      <c r="A62" s="36" t="s">
        <v>22</v>
      </c>
      <c r="B62" s="37"/>
      <c r="C62" s="38"/>
      <c r="D62" s="8"/>
      <c r="E62" s="393" t="s">
        <v>23</v>
      </c>
      <c r="F62" s="394"/>
      <c r="G62" s="395"/>
    </row>
    <row r="63" spans="1:11" x14ac:dyDescent="0.3">
      <c r="A63" s="22" t="s">
        <v>0</v>
      </c>
      <c r="B63" s="7" t="s">
        <v>9</v>
      </c>
      <c r="C63" s="23" t="s">
        <v>13</v>
      </c>
      <c r="D63" s="24"/>
      <c r="E63" s="22" t="s">
        <v>0</v>
      </c>
      <c r="F63" s="7" t="s">
        <v>9</v>
      </c>
      <c r="G63" s="23" t="s">
        <v>13</v>
      </c>
    </row>
    <row r="64" spans="1:11" x14ac:dyDescent="0.3">
      <c r="A64" s="291"/>
      <c r="B64" s="271"/>
      <c r="C64" s="273"/>
      <c r="D64" s="25"/>
      <c r="E64" s="29">
        <v>45384</v>
      </c>
      <c r="F64" s="250" t="s">
        <v>104</v>
      </c>
      <c r="G64" s="248">
        <v>34</v>
      </c>
    </row>
    <row r="65" spans="1:7" x14ac:dyDescent="0.3">
      <c r="A65" s="291"/>
      <c r="B65" s="271"/>
      <c r="C65" s="273"/>
      <c r="D65" s="25"/>
      <c r="E65" s="30">
        <v>45387</v>
      </c>
      <c r="F65" s="252" t="s">
        <v>104</v>
      </c>
      <c r="G65" s="253">
        <v>25</v>
      </c>
    </row>
    <row r="66" spans="1:7" x14ac:dyDescent="0.3">
      <c r="A66" s="291"/>
      <c r="B66" s="271"/>
      <c r="C66" s="272"/>
      <c r="D66" s="25"/>
      <c r="E66" s="254">
        <v>45392</v>
      </c>
      <c r="F66" s="252" t="s">
        <v>104</v>
      </c>
      <c r="G66" s="10">
        <v>40</v>
      </c>
    </row>
    <row r="67" spans="1:7" x14ac:dyDescent="0.3">
      <c r="A67" s="291"/>
      <c r="B67" s="271"/>
      <c r="C67" s="272"/>
      <c r="D67" s="9"/>
      <c r="E67" s="256">
        <v>45398</v>
      </c>
      <c r="F67" s="259" t="s">
        <v>104</v>
      </c>
      <c r="G67" s="251">
        <v>43</v>
      </c>
    </row>
    <row r="68" spans="1:7" x14ac:dyDescent="0.3">
      <c r="A68" s="291"/>
      <c r="B68" s="271"/>
      <c r="C68" s="272"/>
      <c r="E68" s="256">
        <v>45405</v>
      </c>
      <c r="F68" s="257" t="s">
        <v>104</v>
      </c>
      <c r="G68" s="251">
        <v>44</v>
      </c>
    </row>
    <row r="69" spans="1:7" x14ac:dyDescent="0.3">
      <c r="A69" s="29"/>
      <c r="B69" s="271"/>
      <c r="C69" s="272"/>
      <c r="E69" s="258">
        <v>45412</v>
      </c>
      <c r="F69" s="259" t="s">
        <v>104</v>
      </c>
      <c r="G69" s="34">
        <v>27</v>
      </c>
    </row>
    <row r="70" spans="1:7" x14ac:dyDescent="0.3">
      <c r="A70" s="30"/>
      <c r="B70" s="271"/>
      <c r="C70" s="272"/>
      <c r="E70" s="258"/>
      <c r="F70" s="259"/>
      <c r="G70" s="34"/>
    </row>
    <row r="71" spans="1:7" x14ac:dyDescent="0.3">
      <c r="A71" s="291"/>
      <c r="B71" s="271"/>
      <c r="C71" s="272"/>
      <c r="E71" s="258"/>
      <c r="F71" s="259"/>
      <c r="G71" s="34"/>
    </row>
    <row r="72" spans="1:7" x14ac:dyDescent="0.3">
      <c r="A72" s="29"/>
      <c r="B72" s="250"/>
      <c r="C72" s="10"/>
      <c r="E72" s="29"/>
      <c r="F72" s="250"/>
      <c r="G72" s="248"/>
    </row>
    <row r="73" spans="1:7" ht="15" thickBot="1" x14ac:dyDescent="0.35">
      <c r="A73" s="244"/>
      <c r="B73" s="250"/>
      <c r="C73" s="17"/>
      <c r="E73" s="30"/>
      <c r="F73" s="252"/>
      <c r="G73" s="253"/>
    </row>
    <row r="74" spans="1:7" ht="15" thickBot="1" x14ac:dyDescent="0.35">
      <c r="A74" s="205" t="s">
        <v>28</v>
      </c>
      <c r="B74" s="206"/>
      <c r="C74" s="19">
        <f>SUM(C64:C73)</f>
        <v>0</v>
      </c>
      <c r="E74" s="254"/>
      <c r="F74" s="255"/>
      <c r="G74" s="10"/>
    </row>
    <row r="75" spans="1:7" x14ac:dyDescent="0.3">
      <c r="A75" s="39" t="s">
        <v>62</v>
      </c>
      <c r="B75" s="204"/>
      <c r="C75" s="32">
        <v>0</v>
      </c>
      <c r="E75" s="256"/>
      <c r="F75" s="255"/>
      <c r="G75" s="251"/>
    </row>
    <row r="76" spans="1:7" x14ac:dyDescent="0.3">
      <c r="A76" s="39" t="s">
        <v>64</v>
      </c>
      <c r="B76" s="40"/>
      <c r="C76" s="32">
        <v>0</v>
      </c>
      <c r="E76" s="29"/>
      <c r="F76" s="250"/>
      <c r="G76" s="248"/>
    </row>
    <row r="77" spans="1:7" ht="15" thickBot="1" x14ac:dyDescent="0.35">
      <c r="A77" s="62" t="s">
        <v>45</v>
      </c>
      <c r="B77" s="43"/>
      <c r="C77" s="44">
        <v>0</v>
      </c>
      <c r="E77" s="244"/>
      <c r="F77" s="263"/>
      <c r="G77" s="264"/>
    </row>
    <row r="78" spans="1:7" ht="15" thickBot="1" x14ac:dyDescent="0.35">
      <c r="A78" s="42" t="s">
        <v>65</v>
      </c>
      <c r="B78" s="43"/>
      <c r="C78" s="44">
        <v>0</v>
      </c>
      <c r="E78" s="205" t="s">
        <v>28</v>
      </c>
      <c r="F78" s="266"/>
      <c r="G78" s="265">
        <f>SUM(G64:G77)</f>
        <v>213</v>
      </c>
    </row>
    <row r="79" spans="1:7" x14ac:dyDescent="0.3">
      <c r="A79" s="42" t="s">
        <v>51</v>
      </c>
      <c r="B79" s="43"/>
      <c r="C79" s="44">
        <v>0</v>
      </c>
      <c r="E79" s="249" t="s">
        <v>105</v>
      </c>
      <c r="F79" s="204"/>
      <c r="G79" s="32">
        <v>3</v>
      </c>
    </row>
    <row r="80" spans="1:7" ht="15" thickBot="1" x14ac:dyDescent="0.35">
      <c r="A80" s="162" t="s">
        <v>52</v>
      </c>
      <c r="B80" s="163"/>
      <c r="C80" s="164">
        <v>0</v>
      </c>
      <c r="E80" s="249" t="s">
        <v>80</v>
      </c>
      <c r="F80" s="204"/>
      <c r="G80" s="32">
        <v>0</v>
      </c>
    </row>
    <row r="81" spans="1:7" ht="15" thickBot="1" x14ac:dyDescent="0.35">
      <c r="A81" s="214" t="s">
        <v>63</v>
      </c>
      <c r="B81" s="219"/>
      <c r="C81" s="220">
        <f>SUM(C75:C80)</f>
        <v>0</v>
      </c>
      <c r="E81" s="78" t="s">
        <v>58</v>
      </c>
      <c r="F81" s="43"/>
      <c r="G81" s="44">
        <v>0</v>
      </c>
    </row>
    <row r="82" spans="1:7" x14ac:dyDescent="0.3">
      <c r="E82" s="62" t="s">
        <v>60</v>
      </c>
      <c r="F82" s="43"/>
      <c r="G82" s="44">
        <v>213</v>
      </c>
    </row>
    <row r="83" spans="1:7" x14ac:dyDescent="0.3">
      <c r="E83" s="42" t="s">
        <v>62</v>
      </c>
      <c r="F83" s="43"/>
      <c r="G83" s="44">
        <v>0</v>
      </c>
    </row>
    <row r="84" spans="1:7" x14ac:dyDescent="0.3">
      <c r="E84" s="42" t="s">
        <v>64</v>
      </c>
      <c r="F84" s="43"/>
      <c r="G84" s="44">
        <v>0</v>
      </c>
    </row>
    <row r="85" spans="1:7" ht="15" thickBot="1" x14ac:dyDescent="0.35">
      <c r="E85" s="41" t="s">
        <v>45</v>
      </c>
      <c r="F85" s="247"/>
      <c r="G85" s="135">
        <v>0</v>
      </c>
    </row>
    <row r="86" spans="1:7" ht="15" thickBot="1" x14ac:dyDescent="0.35">
      <c r="E86" s="245" t="s">
        <v>63</v>
      </c>
      <c r="F86" s="246"/>
      <c r="G86" s="233">
        <f>SUM(G79:G85)</f>
        <v>216</v>
      </c>
    </row>
  </sheetData>
  <mergeCells count="13">
    <mergeCell ref="A1:AA1"/>
    <mergeCell ref="B4:D4"/>
    <mergeCell ref="E4:G4"/>
    <mergeCell ref="I4:J4"/>
    <mergeCell ref="A34:E34"/>
    <mergeCell ref="G34:K34"/>
    <mergeCell ref="M34:S34"/>
    <mergeCell ref="N35:P35"/>
    <mergeCell ref="Q35:S35"/>
    <mergeCell ref="E62:G62"/>
    <mergeCell ref="U34:AA34"/>
    <mergeCell ref="V35:X35"/>
    <mergeCell ref="Y35:AA35"/>
  </mergeCells>
  <phoneticPr fontId="19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62"/>
  <sheetViews>
    <sheetView topLeftCell="A20" workbookViewId="0">
      <selection sqref="A1:M1"/>
    </sheetView>
  </sheetViews>
  <sheetFormatPr defaultRowHeight="14.4" x14ac:dyDescent="0.3"/>
  <cols>
    <col min="1" max="1" width="14.44140625" customWidth="1"/>
    <col min="2" max="4" width="12.77734375" customWidth="1"/>
    <col min="5" max="6" width="14" customWidth="1"/>
    <col min="7" max="7" width="14.21875" customWidth="1"/>
    <col min="8" max="8" width="10.77734375" customWidth="1"/>
    <col min="9" max="9" width="13.21875" customWidth="1"/>
    <col min="10" max="10" width="14.5546875" customWidth="1"/>
    <col min="11" max="11" width="13.88671875" customWidth="1"/>
    <col min="12" max="12" width="13.21875" customWidth="1"/>
    <col min="13" max="13" width="15.21875" customWidth="1"/>
    <col min="14" max="14" width="12.5546875" customWidth="1"/>
    <col min="15" max="15" width="11.88671875" customWidth="1"/>
    <col min="19" max="19" width="3.44140625" customWidth="1"/>
    <col min="20" max="20" width="10.109375" customWidth="1"/>
    <col min="21" max="21" width="12.109375" customWidth="1"/>
    <col min="22" max="22" width="11" customWidth="1"/>
  </cols>
  <sheetData>
    <row r="1" spans="1:22" ht="28.8" x14ac:dyDescent="0.55000000000000004">
      <c r="A1" s="408" t="s">
        <v>36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76"/>
      <c r="O1" s="76"/>
      <c r="P1" s="76"/>
      <c r="Q1" s="76"/>
      <c r="R1" s="76"/>
      <c r="S1" s="76"/>
      <c r="T1" s="76"/>
      <c r="U1" s="76"/>
      <c r="V1" s="76"/>
    </row>
    <row r="3" spans="1:22" ht="16.2" thickBot="1" x14ac:dyDescent="0.35">
      <c r="A3" s="5" t="s">
        <v>26</v>
      </c>
      <c r="C3" s="12"/>
    </row>
    <row r="4" spans="1:22" x14ac:dyDescent="0.3">
      <c r="A4" s="131" t="s">
        <v>81</v>
      </c>
      <c r="B4" s="404" t="s">
        <v>16</v>
      </c>
      <c r="C4" s="404"/>
      <c r="D4" s="404"/>
      <c r="E4" s="404" t="s">
        <v>84</v>
      </c>
      <c r="F4" s="404"/>
      <c r="G4" s="404"/>
      <c r="H4" s="221" t="s">
        <v>14</v>
      </c>
      <c r="I4" s="130" t="s">
        <v>30</v>
      </c>
    </row>
    <row r="5" spans="1:22" x14ac:dyDescent="0.3">
      <c r="A5" s="347"/>
      <c r="B5" s="242" t="s">
        <v>3</v>
      </c>
      <c r="C5" s="242" t="s">
        <v>4</v>
      </c>
      <c r="D5" s="242" t="s">
        <v>5</v>
      </c>
      <c r="E5" s="242" t="s">
        <v>3</v>
      </c>
      <c r="F5" s="242" t="s">
        <v>4</v>
      </c>
      <c r="G5" s="242" t="s">
        <v>5</v>
      </c>
      <c r="H5" s="242"/>
      <c r="I5" s="241"/>
    </row>
    <row r="6" spans="1:22" x14ac:dyDescent="0.3">
      <c r="A6" s="413" t="s">
        <v>103</v>
      </c>
      <c r="B6" s="414"/>
      <c r="C6" s="414"/>
      <c r="D6" s="414"/>
      <c r="E6" s="414"/>
      <c r="F6" s="414"/>
      <c r="G6" s="414"/>
      <c r="H6" s="414"/>
      <c r="I6" s="415"/>
    </row>
    <row r="7" spans="1:22" x14ac:dyDescent="0.3">
      <c r="A7" s="416"/>
      <c r="B7" s="417"/>
      <c r="C7" s="417"/>
      <c r="D7" s="417"/>
      <c r="E7" s="417"/>
      <c r="F7" s="417"/>
      <c r="G7" s="417"/>
      <c r="H7" s="417"/>
      <c r="I7" s="418"/>
    </row>
    <row r="8" spans="1:22" x14ac:dyDescent="0.3">
      <c r="A8" s="16"/>
      <c r="B8" s="49"/>
      <c r="C8" s="49"/>
      <c r="D8" s="49"/>
      <c r="E8" s="49"/>
      <c r="F8" s="49"/>
      <c r="G8" s="49"/>
      <c r="H8" s="49"/>
      <c r="I8" s="10"/>
    </row>
    <row r="9" spans="1:22" x14ac:dyDescent="0.3">
      <c r="A9" s="16"/>
      <c r="B9" s="49"/>
      <c r="C9" s="49"/>
      <c r="D9" s="49"/>
      <c r="E9" s="49"/>
      <c r="F9" s="49"/>
      <c r="G9" s="49"/>
      <c r="H9" s="49"/>
      <c r="I9" s="10"/>
    </row>
    <row r="10" spans="1:22" x14ac:dyDescent="0.3">
      <c r="A10" s="352"/>
      <c r="B10" s="49"/>
      <c r="C10" s="49"/>
      <c r="D10" s="49"/>
      <c r="E10" s="49"/>
      <c r="F10" s="49"/>
      <c r="G10" s="49"/>
      <c r="H10" s="49"/>
      <c r="I10" s="10"/>
    </row>
    <row r="11" spans="1:22" ht="15" thickBot="1" x14ac:dyDescent="0.35">
      <c r="A11" s="222"/>
      <c r="B11" s="82"/>
      <c r="C11" s="82"/>
      <c r="D11" s="82"/>
      <c r="E11" s="82"/>
      <c r="F11" s="82"/>
      <c r="G11" s="82"/>
      <c r="H11" s="82"/>
      <c r="I11" s="11"/>
    </row>
    <row r="12" spans="1:22" ht="15" thickBot="1" x14ac:dyDescent="0.35">
      <c r="A12" s="353" t="s">
        <v>27</v>
      </c>
      <c r="B12" s="354">
        <f t="shared" ref="B12:I12" si="0">SUM(B6:B11)</f>
        <v>0</v>
      </c>
      <c r="C12" s="354">
        <f t="shared" si="0"/>
        <v>0</v>
      </c>
      <c r="D12" s="354">
        <f t="shared" si="0"/>
        <v>0</v>
      </c>
      <c r="E12" s="354">
        <f t="shared" si="0"/>
        <v>0</v>
      </c>
      <c r="F12" s="354">
        <f t="shared" si="0"/>
        <v>0</v>
      </c>
      <c r="G12" s="354">
        <f t="shared" si="0"/>
        <v>0</v>
      </c>
      <c r="H12" s="354">
        <f t="shared" si="0"/>
        <v>0</v>
      </c>
      <c r="I12" s="355">
        <f t="shared" si="0"/>
        <v>0</v>
      </c>
    </row>
    <row r="13" spans="1:22" x14ac:dyDescent="0.3">
      <c r="A13" s="136" t="s">
        <v>64</v>
      </c>
      <c r="B13" s="137"/>
      <c r="C13" s="137"/>
      <c r="D13" s="137"/>
      <c r="E13" s="137"/>
      <c r="F13" s="137"/>
      <c r="G13" s="137"/>
      <c r="H13" s="137"/>
      <c r="I13" s="138"/>
    </row>
    <row r="14" spans="1:22" x14ac:dyDescent="0.3">
      <c r="A14" s="78" t="s">
        <v>45</v>
      </c>
      <c r="B14" s="132"/>
      <c r="C14" s="132"/>
      <c r="D14" s="132"/>
      <c r="E14" s="132"/>
      <c r="F14" s="132"/>
      <c r="G14" s="132"/>
      <c r="H14" s="132"/>
      <c r="I14" s="44"/>
    </row>
    <row r="15" spans="1:22" x14ac:dyDescent="0.3">
      <c r="A15" s="78" t="s">
        <v>65</v>
      </c>
      <c r="B15" s="132"/>
      <c r="C15" s="132"/>
      <c r="D15" s="132"/>
      <c r="E15" s="132"/>
      <c r="F15" s="132"/>
      <c r="G15" s="132"/>
      <c r="H15" s="132"/>
      <c r="I15" s="44"/>
    </row>
    <row r="16" spans="1:22" ht="15" thickBot="1" x14ac:dyDescent="0.35">
      <c r="A16" s="133" t="s">
        <v>51</v>
      </c>
      <c r="B16" s="134"/>
      <c r="C16" s="134"/>
      <c r="D16" s="134"/>
      <c r="E16" s="134"/>
      <c r="F16" s="134"/>
      <c r="G16" s="134"/>
      <c r="H16" s="134"/>
      <c r="I16" s="135"/>
    </row>
    <row r="17" spans="1:13" ht="15" thickBot="1" x14ac:dyDescent="0.35">
      <c r="A17" s="318" t="s">
        <v>31</v>
      </c>
      <c r="B17" s="232">
        <f>SUM(B13:B16)</f>
        <v>0</v>
      </c>
      <c r="C17" s="232">
        <f t="shared" ref="C17:I17" si="1">SUM(C13:C16)</f>
        <v>0</v>
      </c>
      <c r="D17" s="232">
        <f t="shared" si="1"/>
        <v>0</v>
      </c>
      <c r="E17" s="232">
        <f t="shared" si="1"/>
        <v>0</v>
      </c>
      <c r="F17" s="232">
        <f t="shared" si="1"/>
        <v>0</v>
      </c>
      <c r="G17" s="232">
        <f t="shared" si="1"/>
        <v>0</v>
      </c>
      <c r="H17" s="232">
        <f t="shared" si="1"/>
        <v>0</v>
      </c>
      <c r="I17" s="233">
        <f t="shared" si="1"/>
        <v>0</v>
      </c>
    </row>
    <row r="18" spans="1:13" x14ac:dyDescent="0.3">
      <c r="A18" s="77" t="s">
        <v>82</v>
      </c>
      <c r="B18" s="61"/>
      <c r="C18" s="61"/>
      <c r="D18" s="61"/>
      <c r="E18" s="61"/>
      <c r="F18" s="61"/>
      <c r="G18" s="61"/>
      <c r="H18" s="61"/>
      <c r="I18" s="61"/>
    </row>
    <row r="19" spans="1:13" x14ac:dyDescent="0.3">
      <c r="A19" s="77" t="s">
        <v>85</v>
      </c>
    </row>
    <row r="20" spans="1:13" ht="16.2" thickBot="1" x14ac:dyDescent="0.35">
      <c r="A20" s="5" t="s">
        <v>46</v>
      </c>
    </row>
    <row r="21" spans="1:13" x14ac:dyDescent="0.3">
      <c r="A21" s="396" t="s">
        <v>39</v>
      </c>
      <c r="B21" s="397"/>
      <c r="C21" s="397"/>
      <c r="D21" s="397"/>
      <c r="E21" s="83"/>
    </row>
    <row r="22" spans="1:13" ht="29.4" thickBot="1" x14ac:dyDescent="0.35">
      <c r="A22" s="27" t="s">
        <v>6</v>
      </c>
      <c r="B22" s="6" t="s">
        <v>3</v>
      </c>
      <c r="C22" s="6" t="s">
        <v>4</v>
      </c>
      <c r="D22" s="6" t="s">
        <v>37</v>
      </c>
      <c r="E22" s="175" t="s">
        <v>68</v>
      </c>
    </row>
    <row r="23" spans="1:13" x14ac:dyDescent="0.3">
      <c r="A23" s="15"/>
      <c r="B23" s="33"/>
      <c r="C23" s="33"/>
      <c r="D23" s="149"/>
      <c r="E23" s="150"/>
      <c r="G23" s="396" t="s">
        <v>40</v>
      </c>
      <c r="H23" s="397"/>
      <c r="I23" s="397"/>
      <c r="J23" s="397"/>
      <c r="K23" s="397"/>
      <c r="L23" s="397"/>
      <c r="M23" s="398"/>
    </row>
    <row r="24" spans="1:13" x14ac:dyDescent="0.3">
      <c r="A24" s="16"/>
      <c r="B24" s="79"/>
      <c r="C24" s="269"/>
      <c r="D24" s="149"/>
      <c r="E24" s="150"/>
      <c r="G24" s="15" t="s">
        <v>0</v>
      </c>
      <c r="H24" s="391" t="s">
        <v>16</v>
      </c>
      <c r="I24" s="391"/>
      <c r="J24" s="391"/>
      <c r="K24" s="391" t="s">
        <v>17</v>
      </c>
      <c r="L24" s="391"/>
      <c r="M24" s="392"/>
    </row>
    <row r="25" spans="1:13" x14ac:dyDescent="0.3">
      <c r="A25" s="16"/>
      <c r="B25" s="79"/>
      <c r="C25" s="269"/>
      <c r="D25" s="149"/>
      <c r="E25" s="150"/>
      <c r="G25" s="28"/>
      <c r="H25" s="20" t="s">
        <v>3</v>
      </c>
      <c r="I25" s="20" t="s">
        <v>4</v>
      </c>
      <c r="J25" s="20" t="s">
        <v>5</v>
      </c>
      <c r="K25" s="20" t="s">
        <v>3</v>
      </c>
      <c r="L25" s="20" t="s">
        <v>4</v>
      </c>
      <c r="M25" s="21" t="s">
        <v>5</v>
      </c>
    </row>
    <row r="26" spans="1:13" x14ac:dyDescent="0.3">
      <c r="A26" s="16"/>
      <c r="B26" s="79"/>
      <c r="C26" s="269"/>
      <c r="D26" s="149"/>
      <c r="E26" s="150"/>
      <c r="G26" s="29"/>
      <c r="H26" s="4"/>
      <c r="I26" s="4"/>
      <c r="J26" s="4"/>
      <c r="K26" s="4"/>
      <c r="L26" s="4"/>
      <c r="M26" s="10"/>
    </row>
    <row r="27" spans="1:13" x14ac:dyDescent="0.3">
      <c r="A27" s="16"/>
      <c r="B27" s="79"/>
      <c r="C27" s="269"/>
      <c r="D27" s="149"/>
      <c r="E27" s="150"/>
      <c r="G27" s="29"/>
      <c r="H27" s="4"/>
      <c r="I27" s="4"/>
      <c r="J27" s="4"/>
      <c r="K27" s="4"/>
      <c r="L27" s="4"/>
      <c r="M27" s="10"/>
    </row>
    <row r="28" spans="1:13" x14ac:dyDescent="0.3">
      <c r="A28" s="16"/>
      <c r="B28" s="79"/>
      <c r="C28" s="269"/>
      <c r="D28" s="149"/>
      <c r="E28" s="150"/>
      <c r="G28" s="29"/>
      <c r="H28" s="4"/>
      <c r="I28" s="4"/>
      <c r="J28" s="4"/>
      <c r="K28" s="4"/>
      <c r="L28" s="4"/>
      <c r="M28" s="10"/>
    </row>
    <row r="29" spans="1:13" ht="15" thickBot="1" x14ac:dyDescent="0.35">
      <c r="A29" s="16"/>
      <c r="B29" s="149"/>
      <c r="C29" s="149"/>
      <c r="D29" s="149"/>
      <c r="E29" s="150"/>
      <c r="G29" s="29"/>
      <c r="H29" s="4"/>
      <c r="I29" s="4"/>
      <c r="J29" s="4"/>
      <c r="K29" s="4"/>
      <c r="L29" s="4"/>
      <c r="M29" s="10"/>
    </row>
    <row r="30" spans="1:13" ht="15" thickBot="1" x14ac:dyDescent="0.35">
      <c r="A30" s="80" t="s">
        <v>27</v>
      </c>
      <c r="B30" s="35">
        <f>SUM(B23:B29)</f>
        <v>0</v>
      </c>
      <c r="C30" s="35">
        <f t="shared" ref="C30:D30" si="2">SUM(C23:C29)</f>
        <v>0</v>
      </c>
      <c r="D30" s="35">
        <f t="shared" si="2"/>
        <v>0</v>
      </c>
      <c r="E30" s="176"/>
      <c r="G30" s="29"/>
      <c r="H30" s="4"/>
      <c r="I30" s="4"/>
      <c r="J30" s="4"/>
      <c r="K30" s="4"/>
      <c r="L30" s="4"/>
      <c r="M30" s="10"/>
    </row>
    <row r="31" spans="1:13" x14ac:dyDescent="0.3">
      <c r="A31" s="136" t="s">
        <v>83</v>
      </c>
      <c r="B31" s="137"/>
      <c r="C31" s="137"/>
      <c r="D31" s="137"/>
      <c r="E31" s="188"/>
      <c r="G31" s="29"/>
      <c r="H31" s="4"/>
      <c r="I31" s="4"/>
      <c r="J31" s="4"/>
      <c r="K31" s="4"/>
      <c r="L31" s="4"/>
      <c r="M31" s="10"/>
    </row>
    <row r="32" spans="1:13" x14ac:dyDescent="0.3">
      <c r="A32" s="78" t="s">
        <v>45</v>
      </c>
      <c r="B32" s="132"/>
      <c r="C32" s="132"/>
      <c r="D32" s="132"/>
      <c r="E32" s="178"/>
      <c r="G32" s="29"/>
      <c r="H32" s="4"/>
      <c r="I32" s="4"/>
      <c r="J32" s="4"/>
      <c r="K32" s="4"/>
      <c r="L32" s="4"/>
      <c r="M32" s="10"/>
    </row>
    <row r="33" spans="1:13" ht="15" thickBot="1" x14ac:dyDescent="0.35">
      <c r="A33" s="78" t="s">
        <v>65</v>
      </c>
      <c r="B33" s="132"/>
      <c r="C33" s="132"/>
      <c r="D33" s="132"/>
      <c r="E33" s="178"/>
      <c r="G33" s="81" t="s">
        <v>71</v>
      </c>
      <c r="H33" s="82">
        <f t="shared" ref="H33:M33" si="3">SUM(H25:H32)</f>
        <v>0</v>
      </c>
      <c r="I33" s="82">
        <f t="shared" si="3"/>
        <v>0</v>
      </c>
      <c r="J33" s="82">
        <f t="shared" si="3"/>
        <v>0</v>
      </c>
      <c r="K33" s="82">
        <f t="shared" si="3"/>
        <v>0</v>
      </c>
      <c r="L33" s="82">
        <f t="shared" si="3"/>
        <v>0</v>
      </c>
      <c r="M33" s="82">
        <f t="shared" si="3"/>
        <v>0</v>
      </c>
    </row>
    <row r="34" spans="1:13" ht="15" thickBot="1" x14ac:dyDescent="0.35">
      <c r="A34" s="78" t="s">
        <v>51</v>
      </c>
      <c r="B34" s="132"/>
      <c r="C34" s="132"/>
      <c r="D34" s="132"/>
      <c r="E34" s="178"/>
      <c r="G34" s="81"/>
      <c r="H34" s="82"/>
      <c r="I34" s="82"/>
      <c r="J34" s="82"/>
      <c r="K34" s="82"/>
      <c r="L34" s="82"/>
      <c r="M34" s="82"/>
    </row>
    <row r="35" spans="1:13" ht="15" thickBot="1" x14ac:dyDescent="0.35">
      <c r="A35" s="133" t="s">
        <v>31</v>
      </c>
      <c r="B35" s="134">
        <f>SUM(B31:B34)</f>
        <v>0</v>
      </c>
      <c r="C35" s="134">
        <f t="shared" ref="C35:D35" si="4">SUM(C31:C34)</f>
        <v>0</v>
      </c>
      <c r="D35" s="134">
        <f t="shared" si="4"/>
        <v>0</v>
      </c>
      <c r="E35" s="187" t="e">
        <f>D35/(B35+C35)</f>
        <v>#DIV/0!</v>
      </c>
    </row>
    <row r="36" spans="1:13" ht="15" thickBot="1" x14ac:dyDescent="0.35">
      <c r="A36" s="77"/>
      <c r="D36" s="267"/>
    </row>
    <row r="37" spans="1:13" x14ac:dyDescent="0.3">
      <c r="A37" s="77"/>
      <c r="G37" s="410" t="s">
        <v>48</v>
      </c>
      <c r="H37" s="411"/>
      <c r="I37" s="411"/>
      <c r="J37" s="412"/>
      <c r="L37" s="410" t="s">
        <v>49</v>
      </c>
      <c r="M37" s="412"/>
    </row>
    <row r="38" spans="1:13" ht="16.2" thickBot="1" x14ac:dyDescent="0.35">
      <c r="A38" s="5" t="s">
        <v>19</v>
      </c>
      <c r="G38" s="57" t="s">
        <v>0</v>
      </c>
      <c r="H38" s="7" t="s">
        <v>3</v>
      </c>
      <c r="I38" s="7" t="s">
        <v>4</v>
      </c>
      <c r="J38" s="21" t="s">
        <v>5</v>
      </c>
      <c r="K38" s="48"/>
      <c r="L38" s="47" t="s">
        <v>0</v>
      </c>
      <c r="M38" s="23" t="s">
        <v>13</v>
      </c>
    </row>
    <row r="39" spans="1:13" x14ac:dyDescent="0.3">
      <c r="A39" s="393" t="s">
        <v>47</v>
      </c>
      <c r="B39" s="394"/>
      <c r="C39" s="394"/>
      <c r="D39" s="395"/>
      <c r="E39" s="8"/>
      <c r="G39" s="15"/>
      <c r="H39" s="3"/>
      <c r="I39" s="4"/>
      <c r="J39" s="10"/>
      <c r="K39" s="9"/>
      <c r="L39" s="356"/>
      <c r="M39" s="10"/>
    </row>
    <row r="40" spans="1:13" x14ac:dyDescent="0.3">
      <c r="A40" s="47" t="s">
        <v>0</v>
      </c>
      <c r="B40" s="7" t="s">
        <v>3</v>
      </c>
      <c r="C40" s="7" t="s">
        <v>4</v>
      </c>
      <c r="D40" s="21" t="s">
        <v>5</v>
      </c>
      <c r="G40" s="16"/>
      <c r="H40" s="51"/>
      <c r="I40" s="49"/>
      <c r="J40" s="17"/>
      <c r="K40" s="9"/>
      <c r="L40" s="254"/>
      <c r="M40" s="10"/>
    </row>
    <row r="41" spans="1:13" x14ac:dyDescent="0.3">
      <c r="A41" s="15"/>
      <c r="B41" s="3"/>
      <c r="C41" s="3"/>
      <c r="D41" s="10"/>
      <c r="G41" s="15"/>
      <c r="H41" s="3"/>
      <c r="I41" s="4"/>
      <c r="J41" s="10"/>
      <c r="K41" s="9"/>
      <c r="L41" s="254"/>
      <c r="M41" s="10"/>
    </row>
    <row r="42" spans="1:13" ht="15" thickBot="1" x14ac:dyDescent="0.35">
      <c r="A42" s="16"/>
      <c r="B42" s="51"/>
      <c r="C42" s="270"/>
      <c r="D42" s="17"/>
      <c r="G42" s="72"/>
      <c r="H42" s="73"/>
      <c r="I42" s="58"/>
      <c r="J42" s="63"/>
      <c r="K42" s="9"/>
      <c r="L42" s="254"/>
      <c r="M42" s="10"/>
    </row>
    <row r="43" spans="1:13" ht="15" thickBot="1" x14ac:dyDescent="0.35">
      <c r="A43" s="16"/>
      <c r="B43" s="51"/>
      <c r="C43" s="270"/>
      <c r="D43" s="17"/>
      <c r="G43" s="74" t="s">
        <v>27</v>
      </c>
      <c r="H43" s="140">
        <f>SUM(H39:H42)</f>
        <v>0</v>
      </c>
      <c r="I43" s="140">
        <f>SUM(I39:I42)</f>
        <v>0</v>
      </c>
      <c r="J43" s="141">
        <f>SUM(J39:J42)</f>
        <v>0</v>
      </c>
      <c r="K43" s="9"/>
      <c r="L43" s="254"/>
      <c r="M43" s="10"/>
    </row>
    <row r="44" spans="1:13" x14ac:dyDescent="0.3">
      <c r="A44" s="16"/>
      <c r="B44" s="51"/>
      <c r="C44" s="270"/>
      <c r="D44" s="17"/>
      <c r="G44" s="75"/>
      <c r="H44" s="137"/>
      <c r="I44" s="137"/>
      <c r="J44" s="138"/>
      <c r="K44" s="46"/>
      <c r="L44" s="254"/>
      <c r="M44" s="10"/>
    </row>
    <row r="45" spans="1:13" ht="15" thickBot="1" x14ac:dyDescent="0.35">
      <c r="A45" s="16"/>
      <c r="B45" s="51"/>
      <c r="C45" s="51"/>
      <c r="D45" s="17"/>
      <c r="G45" s="45"/>
      <c r="H45" s="134"/>
      <c r="I45" s="134"/>
      <c r="J45" s="134"/>
      <c r="L45" s="55"/>
      <c r="M45" s="11"/>
    </row>
    <row r="46" spans="1:13" x14ac:dyDescent="0.3">
      <c r="A46" s="15"/>
      <c r="B46" s="3"/>
      <c r="C46" s="3"/>
      <c r="D46" s="10"/>
      <c r="E46" s="235"/>
      <c r="L46" s="74" t="s">
        <v>28</v>
      </c>
      <c r="M46" s="141">
        <f>SUM(M39:M45)</f>
        <v>0</v>
      </c>
    </row>
    <row r="47" spans="1:13" ht="15" thickBot="1" x14ac:dyDescent="0.35">
      <c r="A47" s="16"/>
      <c r="B47" s="49"/>
      <c r="C47" s="49"/>
      <c r="D47" s="17"/>
      <c r="E47" s="60"/>
      <c r="L47" s="62" t="s">
        <v>64</v>
      </c>
      <c r="M47" s="44"/>
    </row>
    <row r="48" spans="1:13" ht="15" thickBot="1" x14ac:dyDescent="0.35">
      <c r="A48" s="50" t="s">
        <v>27</v>
      </c>
      <c r="B48" s="18">
        <f>SUM(B41:B47)</f>
        <v>0</v>
      </c>
      <c r="C48" s="18">
        <f t="shared" ref="C48:D48" si="5">SUM(C41:C47)</f>
        <v>0</v>
      </c>
      <c r="D48" s="18">
        <f t="shared" si="5"/>
        <v>0</v>
      </c>
      <c r="E48" s="236"/>
      <c r="L48" s="62" t="s">
        <v>45</v>
      </c>
      <c r="M48" s="44"/>
    </row>
    <row r="49" spans="1:13" x14ac:dyDescent="0.3">
      <c r="A49" s="66" t="s">
        <v>45</v>
      </c>
      <c r="B49" s="137"/>
      <c r="C49" s="137"/>
      <c r="D49" s="138"/>
      <c r="E49" s="236"/>
      <c r="L49" s="62" t="s">
        <v>65</v>
      </c>
      <c r="M49" s="44"/>
    </row>
    <row r="50" spans="1:13" ht="15" thickBot="1" x14ac:dyDescent="0.35">
      <c r="A50" s="71" t="s">
        <v>66</v>
      </c>
      <c r="B50" s="31"/>
      <c r="C50" s="31"/>
      <c r="D50" s="32"/>
      <c r="E50" s="236"/>
      <c r="L50" s="234" t="s">
        <v>70</v>
      </c>
      <c r="M50" s="164"/>
    </row>
    <row r="51" spans="1:13" ht="15" thickBot="1" x14ac:dyDescent="0.35">
      <c r="A51" s="133" t="s">
        <v>31</v>
      </c>
      <c r="B51" s="134">
        <f>SUM(B49:B50)</f>
        <v>0</v>
      </c>
      <c r="C51" s="134">
        <f t="shared" ref="C51:D51" si="6">SUM(C49:C50)</f>
        <v>0</v>
      </c>
      <c r="D51" s="135">
        <f t="shared" si="6"/>
        <v>0</v>
      </c>
      <c r="E51" s="236"/>
      <c r="L51" s="231" t="s">
        <v>31</v>
      </c>
      <c r="M51" s="220">
        <f>SUM(M46:M50)</f>
        <v>0</v>
      </c>
    </row>
    <row r="52" spans="1:13" x14ac:dyDescent="0.3">
      <c r="E52" s="236"/>
      <c r="L52" s="268" t="s">
        <v>86</v>
      </c>
    </row>
    <row r="53" spans="1:13" ht="15" thickBot="1" x14ac:dyDescent="0.35">
      <c r="E53" s="236"/>
      <c r="L53" t="s">
        <v>96</v>
      </c>
    </row>
    <row r="54" spans="1:13" x14ac:dyDescent="0.3">
      <c r="A54" s="393" t="s">
        <v>50</v>
      </c>
      <c r="B54" s="394"/>
      <c r="C54" s="394"/>
      <c r="D54" s="395"/>
      <c r="E54" s="236"/>
    </row>
    <row r="55" spans="1:13" x14ac:dyDescent="0.3">
      <c r="A55" s="47" t="s">
        <v>0</v>
      </c>
      <c r="B55" s="7" t="s">
        <v>3</v>
      </c>
      <c r="C55" s="7" t="s">
        <v>4</v>
      </c>
      <c r="D55" s="21" t="s">
        <v>5</v>
      </c>
      <c r="E55" s="236"/>
    </row>
    <row r="56" spans="1:13" x14ac:dyDescent="0.3">
      <c r="A56" s="15"/>
      <c r="B56" s="3"/>
      <c r="C56" s="3"/>
      <c r="D56" s="10">
        <v>0</v>
      </c>
      <c r="E56" s="236"/>
    </row>
    <row r="57" spans="1:13" ht="15" thickBot="1" x14ac:dyDescent="0.35">
      <c r="A57" s="16"/>
      <c r="B57" s="51"/>
      <c r="C57" s="51"/>
      <c r="D57" s="17"/>
      <c r="E57" s="235"/>
    </row>
    <row r="58" spans="1:13" ht="15" thickBot="1" x14ac:dyDescent="0.35">
      <c r="A58" s="50" t="s">
        <v>27</v>
      </c>
      <c r="B58" s="18">
        <f>SUM(B56:B57)</f>
        <v>0</v>
      </c>
      <c r="C58" s="18">
        <f>SUM(C56:C57)</f>
        <v>0</v>
      </c>
      <c r="D58" s="19">
        <f>SUM(D56:D57)</f>
        <v>0</v>
      </c>
    </row>
    <row r="59" spans="1:13" x14ac:dyDescent="0.3">
      <c r="A59" s="66" t="s">
        <v>45</v>
      </c>
      <c r="B59" s="137"/>
      <c r="C59" s="137"/>
      <c r="D59" s="138"/>
    </row>
    <row r="60" spans="1:13" x14ac:dyDescent="0.3">
      <c r="A60" s="71" t="s">
        <v>66</v>
      </c>
      <c r="B60" s="31"/>
      <c r="C60" s="31"/>
      <c r="D60" s="32"/>
    </row>
    <row r="61" spans="1:13" ht="15" thickBot="1" x14ac:dyDescent="0.35">
      <c r="A61" s="71" t="s">
        <v>69</v>
      </c>
      <c r="B61" s="232"/>
      <c r="C61" s="232"/>
      <c r="D61" s="233"/>
    </row>
    <row r="62" spans="1:13" ht="15" thickBot="1" x14ac:dyDescent="0.35">
      <c r="A62" s="231" t="s">
        <v>31</v>
      </c>
      <c r="B62" s="148">
        <f>SUM(B60:B61)</f>
        <v>0</v>
      </c>
      <c r="C62" s="148">
        <f t="shared" ref="C62:D62" si="7">SUM(C60:C61)</f>
        <v>0</v>
      </c>
      <c r="D62" s="220">
        <f t="shared" si="7"/>
        <v>0</v>
      </c>
    </row>
  </sheetData>
  <mergeCells count="12">
    <mergeCell ref="A54:D54"/>
    <mergeCell ref="A39:D39"/>
    <mergeCell ref="A21:D21"/>
    <mergeCell ref="A1:M1"/>
    <mergeCell ref="B4:D4"/>
    <mergeCell ref="E4:G4"/>
    <mergeCell ref="G37:J37"/>
    <mergeCell ref="L37:M37"/>
    <mergeCell ref="G23:M23"/>
    <mergeCell ref="H24:J24"/>
    <mergeCell ref="K24:M24"/>
    <mergeCell ref="A6:I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48"/>
  <sheetViews>
    <sheetView topLeftCell="A14" workbookViewId="0">
      <selection activeCell="A2" sqref="A2"/>
    </sheetView>
  </sheetViews>
  <sheetFormatPr defaultColWidth="9" defaultRowHeight="14.4" x14ac:dyDescent="0.3"/>
  <cols>
    <col min="1" max="1" width="16.88671875" customWidth="1"/>
    <col min="2" max="2" width="16.44140625" customWidth="1"/>
    <col min="3" max="3" width="17.44140625" customWidth="1"/>
    <col min="4" max="4" width="14.5546875" customWidth="1"/>
    <col min="5" max="5" width="15.109375" customWidth="1"/>
    <col min="6" max="6" width="13.44140625" customWidth="1"/>
    <col min="7" max="7" width="16" customWidth="1"/>
    <col min="8" max="8" width="15.5546875" customWidth="1"/>
    <col min="9" max="9" width="16.88671875" customWidth="1"/>
    <col min="10" max="10" width="3" customWidth="1"/>
    <col min="11" max="11" width="16" customWidth="1"/>
    <col min="12" max="12" width="20.77734375" customWidth="1"/>
    <col min="13" max="13" width="19.109375" customWidth="1"/>
    <col min="14" max="14" width="13.21875" customWidth="1"/>
    <col min="15" max="15" width="15.109375" customWidth="1"/>
  </cols>
  <sheetData>
    <row r="1" spans="1:21" ht="28.8" x14ac:dyDescent="0.55000000000000004">
      <c r="A1" s="419" t="s">
        <v>7</v>
      </c>
      <c r="B1" s="420"/>
      <c r="C1" s="420"/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420"/>
      <c r="S1" s="420"/>
      <c r="T1" s="420"/>
      <c r="U1" s="420"/>
    </row>
    <row r="3" spans="1:21" ht="16.2" thickBot="1" x14ac:dyDescent="0.35">
      <c r="A3" s="5" t="s">
        <v>8</v>
      </c>
      <c r="C3" s="12"/>
    </row>
    <row r="4" spans="1:21" x14ac:dyDescent="0.3">
      <c r="A4" s="131" t="s">
        <v>0</v>
      </c>
      <c r="B4" s="404" t="s">
        <v>16</v>
      </c>
      <c r="C4" s="404"/>
      <c r="D4" s="404"/>
      <c r="E4" s="404" t="s">
        <v>17</v>
      </c>
      <c r="F4" s="404"/>
      <c r="G4" s="404"/>
      <c r="H4" s="221" t="s">
        <v>14</v>
      </c>
      <c r="I4" s="130" t="s">
        <v>1</v>
      </c>
    </row>
    <row r="5" spans="1:21" x14ac:dyDescent="0.3">
      <c r="A5" s="27"/>
      <c r="B5" s="2" t="s">
        <v>3</v>
      </c>
      <c r="C5" s="2" t="s">
        <v>4</v>
      </c>
      <c r="D5" s="2" t="s">
        <v>5</v>
      </c>
      <c r="E5" s="2" t="s">
        <v>3</v>
      </c>
      <c r="F5" s="2" t="s">
        <v>4</v>
      </c>
      <c r="G5" s="2" t="s">
        <v>5</v>
      </c>
      <c r="H5" s="2"/>
      <c r="I5" s="14"/>
    </row>
    <row r="6" spans="1:21" x14ac:dyDescent="0.3">
      <c r="A6" s="421" t="s">
        <v>103</v>
      </c>
      <c r="B6" s="422"/>
      <c r="C6" s="422"/>
      <c r="D6" s="422"/>
      <c r="E6" s="422"/>
      <c r="F6" s="422"/>
      <c r="G6" s="422"/>
      <c r="H6" s="422"/>
      <c r="I6" s="423"/>
    </row>
    <row r="7" spans="1:21" x14ac:dyDescent="0.3">
      <c r="A7" s="424"/>
      <c r="B7" s="425"/>
      <c r="C7" s="425"/>
      <c r="D7" s="425"/>
      <c r="E7" s="425"/>
      <c r="F7" s="425"/>
      <c r="G7" s="425"/>
      <c r="H7" s="425"/>
      <c r="I7" s="426"/>
    </row>
    <row r="8" spans="1:21" x14ac:dyDescent="0.3">
      <c r="A8" s="29"/>
      <c r="B8" s="4"/>
      <c r="C8" s="4"/>
      <c r="D8" s="4"/>
      <c r="E8" s="4"/>
      <c r="F8" s="4"/>
      <c r="G8" s="4"/>
      <c r="H8" s="4"/>
      <c r="I8" s="10"/>
    </row>
    <row r="9" spans="1:21" x14ac:dyDescent="0.3">
      <c r="A9" s="283"/>
      <c r="B9" s="4"/>
      <c r="C9" s="4"/>
      <c r="D9" s="4"/>
      <c r="E9" s="4"/>
      <c r="F9" s="4"/>
      <c r="G9" s="4"/>
      <c r="H9" s="4"/>
      <c r="I9" s="10"/>
    </row>
    <row r="10" spans="1:21" x14ac:dyDescent="0.3">
      <c r="A10" s="283"/>
      <c r="B10" s="279"/>
      <c r="C10" s="279"/>
      <c r="D10" s="279"/>
      <c r="E10" s="279"/>
      <c r="F10" s="279"/>
      <c r="G10" s="279"/>
      <c r="H10" s="279"/>
      <c r="I10" s="10"/>
    </row>
    <row r="11" spans="1:21" x14ac:dyDescent="0.3">
      <c r="A11" s="283"/>
      <c r="B11" s="279"/>
      <c r="C11" s="279"/>
      <c r="D11" s="279"/>
      <c r="E11" s="279"/>
      <c r="F11" s="279"/>
      <c r="G11" s="279"/>
      <c r="H11" s="279"/>
      <c r="I11" s="10"/>
    </row>
    <row r="12" spans="1:21" ht="15" thickBot="1" x14ac:dyDescent="0.35">
      <c r="A12" s="244"/>
      <c r="B12" s="82"/>
      <c r="C12" s="82"/>
      <c r="D12" s="82"/>
      <c r="E12" s="82"/>
      <c r="F12" s="82"/>
      <c r="G12" s="82"/>
      <c r="H12" s="82"/>
      <c r="I12" s="11"/>
    </row>
    <row r="13" spans="1:21" ht="15" thickBot="1" x14ac:dyDescent="0.35">
      <c r="A13" s="294" t="s">
        <v>27</v>
      </c>
      <c r="B13" s="18">
        <f t="shared" ref="B13:I13" si="0">SUM(B6:B12)</f>
        <v>0</v>
      </c>
      <c r="C13" s="18">
        <f t="shared" si="0"/>
        <v>0</v>
      </c>
      <c r="D13" s="18">
        <f t="shared" si="0"/>
        <v>0</v>
      </c>
      <c r="E13" s="18">
        <f t="shared" si="0"/>
        <v>0</v>
      </c>
      <c r="F13" s="18">
        <f t="shared" si="0"/>
        <v>0</v>
      </c>
      <c r="G13" s="18">
        <f t="shared" si="0"/>
        <v>0</v>
      </c>
      <c r="H13" s="18">
        <f t="shared" si="0"/>
        <v>0</v>
      </c>
      <c r="I13" s="19">
        <f t="shared" si="0"/>
        <v>0</v>
      </c>
    </row>
    <row r="14" spans="1:21" x14ac:dyDescent="0.3">
      <c r="A14" s="293" t="s">
        <v>62</v>
      </c>
      <c r="B14" s="31"/>
      <c r="C14" s="31"/>
      <c r="D14" s="31"/>
      <c r="E14" s="31"/>
      <c r="F14" s="31"/>
      <c r="G14" s="31"/>
      <c r="H14" s="31"/>
      <c r="I14" s="32"/>
    </row>
    <row r="15" spans="1:21" x14ac:dyDescent="0.3">
      <c r="A15" s="42" t="s">
        <v>64</v>
      </c>
      <c r="B15" s="132"/>
      <c r="C15" s="132"/>
      <c r="D15" s="132"/>
      <c r="E15" s="132"/>
      <c r="F15" s="132"/>
      <c r="G15" s="132"/>
      <c r="H15" s="132"/>
      <c r="I15" s="44"/>
    </row>
    <row r="16" spans="1:21" x14ac:dyDescent="0.3">
      <c r="A16" s="42" t="s">
        <v>45</v>
      </c>
      <c r="B16" s="132"/>
      <c r="C16" s="132"/>
      <c r="D16" s="132"/>
      <c r="E16" s="132"/>
      <c r="F16" s="132"/>
      <c r="G16" s="132"/>
      <c r="H16" s="132"/>
      <c r="I16" s="44"/>
    </row>
    <row r="17" spans="1:17" x14ac:dyDescent="0.3">
      <c r="A17" s="42" t="s">
        <v>66</v>
      </c>
      <c r="B17" s="132"/>
      <c r="C17" s="132"/>
      <c r="D17" s="132"/>
      <c r="E17" s="132"/>
      <c r="F17" s="132"/>
      <c r="G17" s="132"/>
      <c r="H17" s="132"/>
      <c r="I17" s="44"/>
    </row>
    <row r="18" spans="1:17" x14ac:dyDescent="0.3">
      <c r="A18" s="42" t="s">
        <v>69</v>
      </c>
      <c r="B18" s="132"/>
      <c r="C18" s="132"/>
      <c r="D18" s="132"/>
      <c r="E18" s="132"/>
      <c r="F18" s="132"/>
      <c r="G18" s="132"/>
      <c r="H18" s="132"/>
      <c r="I18" s="44"/>
    </row>
    <row r="19" spans="1:17" x14ac:dyDescent="0.3">
      <c r="A19" s="42"/>
      <c r="B19" s="132"/>
      <c r="C19" s="132"/>
      <c r="D19" s="132"/>
      <c r="E19" s="132"/>
      <c r="F19" s="132"/>
      <c r="G19" s="132"/>
      <c r="H19" s="132"/>
      <c r="I19" s="44"/>
    </row>
    <row r="20" spans="1:17" x14ac:dyDescent="0.3">
      <c r="A20" s="42"/>
      <c r="B20" s="132"/>
      <c r="C20" s="132"/>
      <c r="D20" s="132"/>
      <c r="E20" s="132"/>
      <c r="F20" s="132"/>
      <c r="G20" s="132"/>
      <c r="H20" s="132"/>
      <c r="I20" s="44"/>
    </row>
    <row r="21" spans="1:17" ht="15" thickBot="1" x14ac:dyDescent="0.35">
      <c r="A21" s="41" t="s">
        <v>31</v>
      </c>
      <c r="B21" s="134">
        <f>SUM(B14:B20)</f>
        <v>0</v>
      </c>
      <c r="C21" s="134">
        <f t="shared" ref="C21:I21" si="1">SUM(C14:C20)</f>
        <v>0</v>
      </c>
      <c r="D21" s="134">
        <f t="shared" si="1"/>
        <v>0</v>
      </c>
      <c r="E21" s="134">
        <f t="shared" si="1"/>
        <v>0</v>
      </c>
      <c r="F21" s="134">
        <f t="shared" si="1"/>
        <v>0</v>
      </c>
      <c r="G21" s="134">
        <f t="shared" si="1"/>
        <v>0</v>
      </c>
      <c r="H21" s="134">
        <f t="shared" si="1"/>
        <v>0</v>
      </c>
      <c r="I21" s="135">
        <f t="shared" si="1"/>
        <v>0</v>
      </c>
    </row>
    <row r="22" spans="1:17" x14ac:dyDescent="0.3">
      <c r="A22" s="13"/>
    </row>
    <row r="23" spans="1:17" ht="16.2" thickBot="1" x14ac:dyDescent="0.35">
      <c r="A23" s="5" t="s">
        <v>24</v>
      </c>
      <c r="G23" s="5" t="s">
        <v>43</v>
      </c>
    </row>
    <row r="24" spans="1:17" x14ac:dyDescent="0.3">
      <c r="A24" s="396" t="s">
        <v>39</v>
      </c>
      <c r="B24" s="397"/>
      <c r="C24" s="397"/>
      <c r="D24" s="397"/>
      <c r="E24" s="83"/>
      <c r="G24" s="410" t="s">
        <v>18</v>
      </c>
      <c r="H24" s="411"/>
      <c r="I24" s="412"/>
      <c r="K24" s="396" t="s">
        <v>40</v>
      </c>
      <c r="L24" s="397"/>
      <c r="M24" s="397"/>
      <c r="N24" s="397"/>
      <c r="O24" s="397"/>
      <c r="P24" s="397"/>
      <c r="Q24" s="398"/>
    </row>
    <row r="25" spans="1:17" ht="28.8" x14ac:dyDescent="0.3">
      <c r="A25" s="27"/>
      <c r="B25" s="6" t="s">
        <v>3</v>
      </c>
      <c r="C25" s="6" t="s">
        <v>4</v>
      </c>
      <c r="D25" s="6" t="s">
        <v>37</v>
      </c>
      <c r="E25" s="175" t="s">
        <v>68</v>
      </c>
      <c r="G25" s="53" t="s">
        <v>6</v>
      </c>
      <c r="H25" s="52" t="s">
        <v>11</v>
      </c>
      <c r="I25" s="54" t="s">
        <v>10</v>
      </c>
      <c r="K25" s="15" t="s">
        <v>0</v>
      </c>
      <c r="L25" s="283" t="s">
        <v>16</v>
      </c>
      <c r="M25" s="283"/>
      <c r="N25" s="283"/>
      <c r="O25" s="283" t="s">
        <v>17</v>
      </c>
      <c r="P25" s="283"/>
      <c r="Q25" s="284"/>
    </row>
    <row r="26" spans="1:17" ht="15" thickBot="1" x14ac:dyDescent="0.35">
      <c r="A26" s="15"/>
      <c r="B26" s="33"/>
      <c r="C26" s="33"/>
      <c r="D26" s="237"/>
      <c r="E26" s="142"/>
      <c r="G26" s="15"/>
      <c r="H26" s="358"/>
      <c r="I26" s="358"/>
      <c r="K26" s="28"/>
      <c r="L26" s="20" t="s">
        <v>3</v>
      </c>
      <c r="M26" s="20" t="s">
        <v>4</v>
      </c>
      <c r="N26" s="20" t="s">
        <v>5</v>
      </c>
      <c r="O26" s="20" t="s">
        <v>3</v>
      </c>
      <c r="P26" s="20" t="s">
        <v>4</v>
      </c>
      <c r="Q26" s="21" t="s">
        <v>5</v>
      </c>
    </row>
    <row r="27" spans="1:17" ht="15" thickBot="1" x14ac:dyDescent="0.35">
      <c r="A27" s="139" t="s">
        <v>27</v>
      </c>
      <c r="B27" s="316">
        <f>B26</f>
        <v>0</v>
      </c>
      <c r="C27" s="316">
        <f t="shared" ref="C27:D27" si="2">C26</f>
        <v>0</v>
      </c>
      <c r="D27" s="316">
        <f t="shared" si="2"/>
        <v>0</v>
      </c>
      <c r="E27" s="317"/>
      <c r="G27" s="15"/>
      <c r="H27" s="358"/>
      <c r="I27" s="358"/>
      <c r="K27" s="290"/>
      <c r="L27" s="33"/>
      <c r="M27" s="33"/>
      <c r="N27" s="33"/>
      <c r="O27" s="33"/>
      <c r="P27" s="33"/>
      <c r="Q27" s="34"/>
    </row>
    <row r="28" spans="1:17" x14ac:dyDescent="0.3">
      <c r="A28" s="136" t="s">
        <v>62</v>
      </c>
      <c r="B28" s="137"/>
      <c r="C28" s="137"/>
      <c r="D28" s="137"/>
      <c r="E28" s="183">
        <v>0</v>
      </c>
      <c r="G28" s="283"/>
      <c r="H28" s="279"/>
      <c r="I28" s="279"/>
      <c r="J28" s="46"/>
      <c r="K28" s="290"/>
      <c r="L28" s="33"/>
      <c r="M28" s="33"/>
      <c r="N28" s="33"/>
      <c r="O28" s="33"/>
      <c r="P28" s="33"/>
      <c r="Q28" s="34"/>
    </row>
    <row r="29" spans="1:17" x14ac:dyDescent="0.3">
      <c r="A29" s="78" t="s">
        <v>64</v>
      </c>
      <c r="B29" s="132"/>
      <c r="C29" s="132"/>
      <c r="D29" s="132"/>
      <c r="E29" s="320"/>
      <c r="G29" s="283"/>
      <c r="H29" s="279"/>
      <c r="I29" s="279"/>
      <c r="K29" s="290"/>
      <c r="L29" s="33"/>
      <c r="M29" s="33"/>
      <c r="N29" s="33"/>
      <c r="O29" s="33"/>
      <c r="P29" s="33"/>
      <c r="Q29" s="288"/>
    </row>
    <row r="30" spans="1:17" x14ac:dyDescent="0.3">
      <c r="A30" s="78" t="s">
        <v>45</v>
      </c>
      <c r="B30" s="132"/>
      <c r="C30" s="132"/>
      <c r="D30" s="132"/>
      <c r="E30" s="320"/>
      <c r="G30" s="64"/>
      <c r="H30" s="33"/>
      <c r="I30" s="34"/>
      <c r="K30" s="290"/>
      <c r="L30" s="33"/>
      <c r="M30" s="33"/>
      <c r="N30" s="33"/>
      <c r="O30" s="33"/>
      <c r="P30" s="33"/>
      <c r="Q30" s="288"/>
    </row>
    <row r="31" spans="1:17" x14ac:dyDescent="0.3">
      <c r="A31" s="78" t="s">
        <v>65</v>
      </c>
      <c r="B31" s="132"/>
      <c r="C31" s="132"/>
      <c r="D31" s="132"/>
      <c r="E31" s="320"/>
      <c r="G31" s="64"/>
      <c r="H31" s="33"/>
      <c r="I31" s="34"/>
      <c r="K31" s="290"/>
      <c r="L31" s="33"/>
      <c r="M31" s="33"/>
      <c r="N31" s="33"/>
      <c r="O31" s="33"/>
      <c r="P31" s="33"/>
      <c r="Q31" s="17"/>
    </row>
    <row r="32" spans="1:17" ht="15" thickBot="1" x14ac:dyDescent="0.35">
      <c r="A32" s="78" t="s">
        <v>51</v>
      </c>
      <c r="B32" s="132"/>
      <c r="C32" s="132"/>
      <c r="D32" s="132"/>
      <c r="E32" s="320"/>
      <c r="G32" s="180"/>
      <c r="H32" s="79"/>
      <c r="I32" s="181"/>
      <c r="K32" s="29"/>
      <c r="L32" s="4"/>
      <c r="M32" s="4"/>
      <c r="N32" s="4"/>
      <c r="O32" s="4"/>
      <c r="P32" s="4"/>
      <c r="Q32" s="10"/>
    </row>
    <row r="33" spans="1:17" ht="15" thickBot="1" x14ac:dyDescent="0.35">
      <c r="A33" s="133"/>
      <c r="B33" s="134"/>
      <c r="C33" s="134"/>
      <c r="D33" s="134"/>
      <c r="E33" s="321"/>
      <c r="G33" s="182" t="s">
        <v>31</v>
      </c>
      <c r="H33" s="35">
        <f>SUM(H26:H32)</f>
        <v>0</v>
      </c>
      <c r="I33" s="158">
        <f>SUM(I26:I32)</f>
        <v>0</v>
      </c>
      <c r="K33" s="29"/>
      <c r="L33" s="4"/>
      <c r="M33" s="4"/>
      <c r="N33" s="4"/>
      <c r="O33" s="4"/>
      <c r="P33" s="4"/>
      <c r="Q33" s="10"/>
    </row>
    <row r="34" spans="1:17" ht="15" thickBot="1" x14ac:dyDescent="0.35">
      <c r="A34" s="318" t="s">
        <v>31</v>
      </c>
      <c r="B34" s="232">
        <f>SUM(B28:B33)</f>
        <v>0</v>
      </c>
      <c r="C34" s="232">
        <f t="shared" ref="C34:D34" si="3">SUM(C28:C33)</f>
        <v>0</v>
      </c>
      <c r="D34" s="232">
        <f t="shared" si="3"/>
        <v>0</v>
      </c>
      <c r="E34" s="319" t="e">
        <f>D34/(C34+B34)</f>
        <v>#DIV/0!</v>
      </c>
      <c r="K34" s="81" t="s">
        <v>27</v>
      </c>
      <c r="L34" s="82">
        <f>SUM(L27:L33)</f>
        <v>0</v>
      </c>
      <c r="M34" s="82">
        <f t="shared" ref="M34:Q34" si="4">SUM(M27:M33)</f>
        <v>0</v>
      </c>
      <c r="N34" s="82">
        <f t="shared" si="4"/>
        <v>0</v>
      </c>
      <c r="O34" s="82">
        <f t="shared" si="4"/>
        <v>0</v>
      </c>
      <c r="P34" s="82">
        <f t="shared" si="4"/>
        <v>0</v>
      </c>
      <c r="Q34" s="11">
        <f t="shared" si="4"/>
        <v>0</v>
      </c>
    </row>
    <row r="35" spans="1:17" x14ac:dyDescent="0.3">
      <c r="A35" s="77" t="s">
        <v>79</v>
      </c>
      <c r="B35" s="61"/>
      <c r="C35" s="61"/>
      <c r="D35" s="61"/>
      <c r="E35" s="212"/>
    </row>
    <row r="36" spans="1:17" x14ac:dyDescent="0.3">
      <c r="H36" s="143"/>
    </row>
    <row r="37" spans="1:17" ht="16.2" thickBot="1" x14ac:dyDescent="0.35">
      <c r="A37" s="5" t="s">
        <v>19</v>
      </c>
      <c r="C37" s="12"/>
      <c r="J37" s="26"/>
    </row>
    <row r="38" spans="1:17" x14ac:dyDescent="0.3">
      <c r="A38" s="192"/>
      <c r="B38" s="193"/>
      <c r="C38" s="194"/>
      <c r="D38" s="195" t="s">
        <v>16</v>
      </c>
      <c r="E38" s="193"/>
      <c r="F38" s="194"/>
      <c r="G38" s="195" t="s">
        <v>17</v>
      </c>
      <c r="H38" s="193"/>
      <c r="I38" s="196"/>
    </row>
    <row r="39" spans="1:17" x14ac:dyDescent="0.3">
      <c r="A39" s="238" t="s">
        <v>0</v>
      </c>
      <c r="B39" s="197" t="s">
        <v>44</v>
      </c>
      <c r="C39" s="197" t="s">
        <v>25</v>
      </c>
      <c r="D39" s="197" t="s">
        <v>10</v>
      </c>
      <c r="E39" s="197" t="s">
        <v>11</v>
      </c>
      <c r="F39" s="197" t="s">
        <v>12</v>
      </c>
      <c r="G39" s="197" t="s">
        <v>10</v>
      </c>
      <c r="H39" s="197" t="s">
        <v>11</v>
      </c>
      <c r="I39" s="239" t="s">
        <v>12</v>
      </c>
    </row>
    <row r="40" spans="1:17" x14ac:dyDescent="0.3">
      <c r="A40" s="276"/>
      <c r="B40" s="276"/>
      <c r="C40" s="252"/>
      <c r="D40" s="274"/>
      <c r="E40" s="274"/>
      <c r="F40" s="274"/>
      <c r="G40" s="274"/>
      <c r="H40" s="274"/>
      <c r="I40" s="274"/>
    </row>
    <row r="41" spans="1:17" x14ac:dyDescent="0.3">
      <c r="A41" s="276"/>
      <c r="B41" s="276"/>
      <c r="C41" s="252"/>
      <c r="D41" s="274"/>
      <c r="E41" s="274"/>
      <c r="F41" s="274"/>
      <c r="G41" s="274"/>
      <c r="H41" s="274"/>
      <c r="I41" s="274"/>
    </row>
    <row r="42" spans="1:17" x14ac:dyDescent="0.3">
      <c r="A42" s="283"/>
      <c r="B42" s="283"/>
      <c r="C42" s="250"/>
      <c r="D42" s="279"/>
      <c r="E42" s="279"/>
      <c r="F42" s="279"/>
      <c r="G42" s="279"/>
      <c r="H42" s="279"/>
      <c r="I42" s="279"/>
    </row>
    <row r="43" spans="1:17" ht="15" thickBot="1" x14ac:dyDescent="0.35">
      <c r="A43" s="276"/>
      <c r="B43" s="276"/>
      <c r="C43" s="252"/>
      <c r="D43" s="274"/>
      <c r="E43" s="274"/>
      <c r="F43" s="274"/>
      <c r="G43" s="274"/>
      <c r="H43" s="274"/>
      <c r="I43" s="274"/>
    </row>
    <row r="44" spans="1:17" ht="15" thickBot="1" x14ac:dyDescent="0.35">
      <c r="A44" s="275" t="s">
        <v>27</v>
      </c>
      <c r="B44" s="277"/>
      <c r="C44" s="278"/>
      <c r="D44" s="280">
        <f>SUM(D40:D43)</f>
        <v>0</v>
      </c>
      <c r="E44" s="280">
        <f t="shared" ref="E44:F44" si="5">SUM(E40:E43)</f>
        <v>0</v>
      </c>
      <c r="F44" s="280">
        <f t="shared" si="5"/>
        <v>0</v>
      </c>
      <c r="G44" s="280">
        <f t="shared" ref="G44:I44" si="6">SUM(G42:G43)</f>
        <v>0</v>
      </c>
      <c r="H44" s="280">
        <f t="shared" si="6"/>
        <v>0</v>
      </c>
      <c r="I44" s="281">
        <f t="shared" si="6"/>
        <v>0</v>
      </c>
    </row>
    <row r="45" spans="1:17" x14ac:dyDescent="0.3">
      <c r="A45" s="66" t="s">
        <v>97</v>
      </c>
      <c r="B45" s="65"/>
      <c r="C45" s="250"/>
      <c r="D45" s="67"/>
      <c r="E45" s="67"/>
      <c r="F45" s="67"/>
      <c r="G45" s="67"/>
      <c r="H45" s="67"/>
      <c r="I45" s="68"/>
      <c r="J45" s="240"/>
    </row>
    <row r="46" spans="1:17" x14ac:dyDescent="0.3">
      <c r="A46" s="42" t="s">
        <v>102</v>
      </c>
      <c r="B46" s="7"/>
      <c r="C46" s="250"/>
      <c r="D46" s="69"/>
      <c r="E46" s="69"/>
      <c r="F46" s="69"/>
      <c r="G46" s="69"/>
      <c r="H46" s="69"/>
      <c r="I46" s="70"/>
    </row>
    <row r="47" spans="1:17" ht="15" thickBot="1" x14ac:dyDescent="0.35">
      <c r="A47" s="162"/>
      <c r="B47" s="197"/>
      <c r="C47" s="198"/>
      <c r="D47" s="199"/>
      <c r="E47" s="199"/>
      <c r="F47" s="199"/>
      <c r="G47" s="199"/>
      <c r="H47" s="199"/>
      <c r="I47" s="200"/>
    </row>
    <row r="48" spans="1:17" ht="15" thickBot="1" x14ac:dyDescent="0.35">
      <c r="A48" s="214" t="s">
        <v>31</v>
      </c>
      <c r="B48" s="277"/>
      <c r="C48" s="278"/>
      <c r="D48" s="201">
        <f>SUM(D45:D47)</f>
        <v>0</v>
      </c>
      <c r="E48" s="201">
        <f t="shared" ref="E48:I48" si="7">SUM(E45:E47)</f>
        <v>0</v>
      </c>
      <c r="F48" s="201">
        <f t="shared" si="7"/>
        <v>0</v>
      </c>
      <c r="G48" s="201">
        <f t="shared" si="7"/>
        <v>0</v>
      </c>
      <c r="H48" s="201">
        <f t="shared" si="7"/>
        <v>0</v>
      </c>
      <c r="I48" s="202">
        <f t="shared" si="7"/>
        <v>0</v>
      </c>
    </row>
  </sheetData>
  <mergeCells count="7">
    <mergeCell ref="A1:U1"/>
    <mergeCell ref="B4:D4"/>
    <mergeCell ref="E4:G4"/>
    <mergeCell ref="G24:I24"/>
    <mergeCell ref="A24:D24"/>
    <mergeCell ref="K24:Q24"/>
    <mergeCell ref="A6:I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D15AA-0429-47CD-9F62-EBD269FA1CFC}">
  <dimension ref="A1:P39"/>
  <sheetViews>
    <sheetView workbookViewId="0">
      <selection activeCell="A2" sqref="A2"/>
    </sheetView>
  </sheetViews>
  <sheetFormatPr defaultColWidth="9" defaultRowHeight="14.4" x14ac:dyDescent="0.3"/>
  <cols>
    <col min="1" max="1" width="12.88671875" customWidth="1"/>
    <col min="9" max="9" width="11.88671875" customWidth="1"/>
    <col min="10" max="10" width="11.21875" customWidth="1"/>
    <col min="11" max="11" width="11.44140625" customWidth="1"/>
    <col min="12" max="12" width="10.77734375" customWidth="1"/>
    <col min="13" max="13" width="10.109375" customWidth="1"/>
    <col min="14" max="14" width="10.5546875" customWidth="1"/>
    <col min="15" max="15" width="10.77734375" customWidth="1"/>
  </cols>
  <sheetData>
    <row r="1" spans="1:16" ht="18" x14ac:dyDescent="0.35">
      <c r="A1" s="84" t="s">
        <v>88</v>
      </c>
    </row>
    <row r="2" spans="1:16" ht="15" thickBot="1" x14ac:dyDescent="0.35"/>
    <row r="3" spans="1:16" x14ac:dyDescent="0.3">
      <c r="A3" s="322" t="s">
        <v>89</v>
      </c>
      <c r="B3" s="323"/>
      <c r="C3" s="323"/>
      <c r="D3" s="323"/>
      <c r="E3" s="323"/>
      <c r="F3" s="323"/>
      <c r="G3" s="324"/>
      <c r="I3" s="322" t="s">
        <v>90</v>
      </c>
      <c r="J3" s="323"/>
      <c r="K3" s="323"/>
      <c r="L3" s="323"/>
      <c r="M3" s="323"/>
      <c r="N3" s="323"/>
      <c r="O3" s="324"/>
    </row>
    <row r="4" spans="1:16" x14ac:dyDescent="0.3">
      <c r="A4" s="15" t="s">
        <v>0</v>
      </c>
      <c r="B4" s="283" t="s">
        <v>16</v>
      </c>
      <c r="C4" s="283"/>
      <c r="D4" s="283"/>
      <c r="E4" s="283" t="s">
        <v>17</v>
      </c>
      <c r="F4" s="283"/>
      <c r="G4" s="284"/>
      <c r="I4" s="15" t="s">
        <v>0</v>
      </c>
      <c r="J4" s="283" t="s">
        <v>16</v>
      </c>
      <c r="K4" s="283"/>
      <c r="L4" s="283"/>
      <c r="M4" s="283" t="s">
        <v>91</v>
      </c>
      <c r="N4" s="283"/>
      <c r="O4" s="284"/>
    </row>
    <row r="5" spans="1:16" x14ac:dyDescent="0.3">
      <c r="A5" s="28"/>
      <c r="B5" s="20" t="s">
        <v>3</v>
      </c>
      <c r="C5" s="20" t="s">
        <v>4</v>
      </c>
      <c r="D5" s="20" t="s">
        <v>5</v>
      </c>
      <c r="E5" s="20" t="s">
        <v>3</v>
      </c>
      <c r="F5" s="20" t="s">
        <v>4</v>
      </c>
      <c r="G5" s="21" t="s">
        <v>5</v>
      </c>
      <c r="I5" s="28"/>
      <c r="J5" s="20" t="s">
        <v>3</v>
      </c>
      <c r="K5" s="20" t="s">
        <v>4</v>
      </c>
      <c r="L5" s="20" t="s">
        <v>5</v>
      </c>
      <c r="M5" s="20" t="s">
        <v>3</v>
      </c>
      <c r="N5" s="20" t="s">
        <v>4</v>
      </c>
      <c r="O5" s="21" t="s">
        <v>5</v>
      </c>
    </row>
    <row r="6" spans="1:16" x14ac:dyDescent="0.3">
      <c r="A6" s="421" t="s">
        <v>103</v>
      </c>
      <c r="B6" s="422"/>
      <c r="C6" s="422"/>
      <c r="D6" s="422"/>
      <c r="E6" s="422"/>
      <c r="F6" s="422"/>
      <c r="G6" s="423"/>
      <c r="I6" s="29"/>
      <c r="J6" s="4"/>
      <c r="K6" s="4"/>
      <c r="L6" s="4"/>
      <c r="M6" s="4"/>
      <c r="N6" s="4"/>
      <c r="O6" s="10"/>
    </row>
    <row r="7" spans="1:16" x14ac:dyDescent="0.3">
      <c r="A7" s="424"/>
      <c r="B7" s="425"/>
      <c r="C7" s="425"/>
      <c r="D7" s="425"/>
      <c r="E7" s="425"/>
      <c r="F7" s="425"/>
      <c r="G7" s="426"/>
      <c r="I7" s="29"/>
      <c r="J7" s="4"/>
      <c r="K7" s="4"/>
      <c r="L7" s="4"/>
      <c r="M7" s="4"/>
      <c r="N7" s="4"/>
      <c r="O7" s="10"/>
    </row>
    <row r="8" spans="1:16" x14ac:dyDescent="0.3">
      <c r="A8" s="29"/>
      <c r="B8" s="4"/>
      <c r="C8" s="4"/>
      <c r="D8" s="4"/>
      <c r="E8" s="4"/>
      <c r="F8" s="4"/>
      <c r="G8" s="10"/>
      <c r="I8" s="29"/>
      <c r="J8" s="4"/>
      <c r="K8" s="4"/>
      <c r="L8" s="4"/>
      <c r="M8" s="4"/>
      <c r="N8" s="4"/>
      <c r="O8" s="10"/>
    </row>
    <row r="9" spans="1:16" x14ac:dyDescent="0.3">
      <c r="A9" s="29"/>
      <c r="B9" s="4"/>
      <c r="C9" s="4"/>
      <c r="D9" s="4"/>
      <c r="E9" s="4"/>
      <c r="F9" s="4"/>
      <c r="G9" s="10"/>
      <c r="I9" s="29"/>
      <c r="J9" s="4"/>
      <c r="K9" s="4"/>
      <c r="L9" s="4"/>
      <c r="M9" s="4"/>
      <c r="N9" s="4"/>
      <c r="O9" s="10"/>
    </row>
    <row r="10" spans="1:16" x14ac:dyDescent="0.3">
      <c r="A10" s="29"/>
      <c r="B10" s="4"/>
      <c r="C10" s="4"/>
      <c r="D10" s="4"/>
      <c r="E10" s="4"/>
      <c r="F10" s="4"/>
      <c r="G10" s="10"/>
      <c r="I10" s="325"/>
      <c r="J10" s="4"/>
      <c r="K10" s="4"/>
      <c r="L10" s="4"/>
      <c r="M10" s="4"/>
      <c r="N10" s="4"/>
      <c r="O10" s="10"/>
      <c r="P10" s="349"/>
    </row>
    <row r="11" spans="1:16" x14ac:dyDescent="0.3">
      <c r="A11" s="15"/>
      <c r="B11" s="279"/>
      <c r="C11" s="279"/>
      <c r="D11" s="279"/>
      <c r="E11" s="279"/>
      <c r="F11" s="279"/>
      <c r="G11" s="328"/>
      <c r="I11" s="15"/>
      <c r="J11" s="279"/>
      <c r="K11" s="279"/>
      <c r="L11" s="279"/>
      <c r="M11" s="279"/>
      <c r="N11" s="279"/>
      <c r="O11" s="328"/>
    </row>
    <row r="12" spans="1:16" x14ac:dyDescent="0.3">
      <c r="A12" s="15"/>
      <c r="B12" s="326"/>
      <c r="C12" s="326"/>
      <c r="D12" s="326"/>
      <c r="E12" s="326"/>
      <c r="F12" s="326"/>
      <c r="G12" s="348"/>
      <c r="I12" s="15"/>
      <c r="J12" s="279"/>
      <c r="K12" s="279"/>
      <c r="L12" s="279"/>
      <c r="M12" s="279"/>
      <c r="N12" s="279"/>
      <c r="O12" s="328"/>
    </row>
    <row r="13" spans="1:16" x14ac:dyDescent="0.3">
      <c r="A13" s="29"/>
      <c r="B13" s="279"/>
      <c r="C13" s="279"/>
      <c r="D13" s="279"/>
      <c r="E13" s="279"/>
      <c r="F13" s="279"/>
      <c r="G13" s="328"/>
      <c r="I13" s="15"/>
      <c r="J13" s="279"/>
      <c r="K13" s="279"/>
      <c r="L13" s="279"/>
      <c r="M13" s="279"/>
      <c r="N13" s="279"/>
      <c r="O13" s="328"/>
    </row>
    <row r="14" spans="1:16" ht="15" thickBot="1" x14ac:dyDescent="0.35">
      <c r="A14" s="325"/>
      <c r="B14" s="279"/>
      <c r="C14" s="279"/>
      <c r="D14" s="279"/>
      <c r="E14" s="279"/>
      <c r="F14" s="279"/>
      <c r="G14" s="279"/>
      <c r="I14" s="350" t="s">
        <v>92</v>
      </c>
      <c r="J14" s="327">
        <f t="shared" ref="J14:O14" si="0">SUM(J6:J13)</f>
        <v>0</v>
      </c>
      <c r="K14" s="327">
        <f t="shared" si="0"/>
        <v>0</v>
      </c>
      <c r="L14" s="327">
        <f t="shared" si="0"/>
        <v>0</v>
      </c>
      <c r="M14" s="327">
        <f t="shared" si="0"/>
        <v>0</v>
      </c>
      <c r="N14" s="327">
        <f t="shared" si="0"/>
        <v>0</v>
      </c>
      <c r="O14" s="351">
        <f t="shared" si="0"/>
        <v>0</v>
      </c>
    </row>
    <row r="15" spans="1:16" x14ac:dyDescent="0.3">
      <c r="A15" s="15"/>
      <c r="B15" s="279"/>
      <c r="C15" s="279"/>
      <c r="D15" s="279"/>
      <c r="E15" s="279"/>
      <c r="F15" s="279"/>
      <c r="G15" s="328"/>
      <c r="I15" s="333"/>
      <c r="J15" s="334"/>
      <c r="K15" s="334"/>
      <c r="L15" s="334"/>
      <c r="M15" s="334"/>
      <c r="N15" s="334"/>
      <c r="O15" s="335"/>
    </row>
    <row r="16" spans="1:16" ht="15" thickBot="1" x14ac:dyDescent="0.35">
      <c r="A16" s="329"/>
      <c r="B16" s="330"/>
      <c r="C16" s="330"/>
      <c r="D16" s="330"/>
      <c r="E16" s="330"/>
      <c r="F16" s="330"/>
      <c r="G16" s="331"/>
      <c r="I16" s="336"/>
      <c r="J16" s="337"/>
      <c r="K16" s="337"/>
      <c r="L16" s="337"/>
      <c r="M16" s="337"/>
      <c r="N16" s="337"/>
      <c r="O16" s="338"/>
    </row>
    <row r="17" spans="1:15" ht="15" thickBot="1" x14ac:dyDescent="0.35">
      <c r="A17" s="332" t="s">
        <v>92</v>
      </c>
      <c r="B17" s="18">
        <f>SUM(B6:B16)</f>
        <v>0</v>
      </c>
      <c r="C17" s="18">
        <f>SUM(C6:C16)</f>
        <v>0</v>
      </c>
      <c r="D17" s="18">
        <f>SUM(D6:D16)</f>
        <v>0</v>
      </c>
      <c r="E17" s="18">
        <f>SUM(E6:E16)</f>
        <v>0</v>
      </c>
      <c r="F17" s="18">
        <f>SUM(F6:F16)</f>
        <v>0</v>
      </c>
      <c r="G17" s="19">
        <f>SUM(E17:F17)</f>
        <v>0</v>
      </c>
      <c r="I17" s="340"/>
      <c r="J17" s="341"/>
      <c r="K17" s="341"/>
      <c r="L17" s="341"/>
      <c r="M17" s="341"/>
      <c r="N17" s="341"/>
      <c r="O17" s="342"/>
    </row>
    <row r="18" spans="1:15" x14ac:dyDescent="0.3">
      <c r="A18" s="333"/>
      <c r="B18" s="334"/>
      <c r="C18" s="334"/>
      <c r="D18" s="334"/>
      <c r="E18" s="334"/>
      <c r="F18" s="334"/>
      <c r="G18" s="335"/>
      <c r="I18" s="340"/>
      <c r="J18" s="341"/>
      <c r="K18" s="341"/>
      <c r="L18" s="341"/>
      <c r="M18" s="341"/>
      <c r="N18" s="341"/>
      <c r="O18" s="342"/>
    </row>
    <row r="19" spans="1:15" x14ac:dyDescent="0.3">
      <c r="A19" s="336"/>
      <c r="B19" s="337"/>
      <c r="C19" s="337"/>
      <c r="D19" s="337"/>
      <c r="E19" s="337"/>
      <c r="F19" s="337"/>
      <c r="G19" s="338"/>
      <c r="I19" s="340"/>
      <c r="J19" s="341"/>
      <c r="K19" s="341"/>
      <c r="L19" s="341"/>
      <c r="M19" s="341"/>
      <c r="N19" s="341"/>
      <c r="O19" s="342"/>
    </row>
    <row r="20" spans="1:15" x14ac:dyDescent="0.3">
      <c r="A20" s="340"/>
      <c r="B20" s="341"/>
      <c r="C20" s="341"/>
      <c r="D20" s="341"/>
      <c r="E20" s="341"/>
      <c r="F20" s="341"/>
      <c r="G20" s="342"/>
      <c r="I20" s="340"/>
      <c r="J20" s="341"/>
      <c r="K20" s="341"/>
      <c r="L20" s="341"/>
      <c r="M20" s="341"/>
      <c r="N20" s="341"/>
      <c r="O20" s="342"/>
    </row>
    <row r="21" spans="1:15" ht="15" thickBot="1" x14ac:dyDescent="0.35">
      <c r="A21" s="340"/>
      <c r="B21" s="341"/>
      <c r="C21" s="341"/>
      <c r="D21" s="341"/>
      <c r="E21" s="341"/>
      <c r="F21" s="341"/>
      <c r="G21" s="342"/>
      <c r="I21" s="343" t="s">
        <v>93</v>
      </c>
      <c r="J21" s="344">
        <f>SUM(J16:J20)</f>
        <v>0</v>
      </c>
      <c r="K21" s="344">
        <f t="shared" ref="K21:O21" si="1">SUM(K16:K20)</f>
        <v>0</v>
      </c>
      <c r="L21" s="344">
        <f t="shared" si="1"/>
        <v>0</v>
      </c>
      <c r="M21" s="344">
        <f t="shared" si="1"/>
        <v>0</v>
      </c>
      <c r="N21" s="344">
        <f t="shared" si="1"/>
        <v>0</v>
      </c>
      <c r="O21" s="345">
        <f t="shared" si="1"/>
        <v>0</v>
      </c>
    </row>
    <row r="22" spans="1:15" x14ac:dyDescent="0.3">
      <c r="A22" s="340"/>
      <c r="B22" s="341"/>
      <c r="C22" s="341"/>
      <c r="D22" s="341"/>
      <c r="E22" s="341"/>
      <c r="F22" s="341"/>
      <c r="G22" s="342"/>
    </row>
    <row r="23" spans="1:15" x14ac:dyDescent="0.3">
      <c r="A23" s="340"/>
      <c r="B23" s="341"/>
      <c r="C23" s="341"/>
      <c r="D23" s="341"/>
      <c r="E23" s="341"/>
      <c r="F23" s="341"/>
      <c r="G23" s="342"/>
      <c r="I23" s="339"/>
    </row>
    <row r="24" spans="1:15" ht="15" thickBot="1" x14ac:dyDescent="0.35">
      <c r="A24" s="343" t="s">
        <v>93</v>
      </c>
      <c r="B24" s="344">
        <f>SUM(B19:B23)</f>
        <v>0</v>
      </c>
      <c r="C24" s="344">
        <f t="shared" ref="C24:G24" si="2">SUM(C19:C23)</f>
        <v>0</v>
      </c>
      <c r="D24" s="344">
        <f t="shared" si="2"/>
        <v>0</v>
      </c>
      <c r="E24" s="344">
        <f t="shared" si="2"/>
        <v>0</v>
      </c>
      <c r="F24" s="344">
        <f t="shared" si="2"/>
        <v>0</v>
      </c>
      <c r="G24" s="345">
        <f t="shared" si="2"/>
        <v>0</v>
      </c>
      <c r="I24" s="339"/>
    </row>
    <row r="25" spans="1:15" x14ac:dyDescent="0.3">
      <c r="I25" s="339"/>
    </row>
    <row r="26" spans="1:15" x14ac:dyDescent="0.3">
      <c r="I26" s="339"/>
    </row>
    <row r="28" spans="1:15" ht="16.2" thickBot="1" x14ac:dyDescent="0.35">
      <c r="A28" s="5" t="s">
        <v>94</v>
      </c>
      <c r="I28" s="5" t="s">
        <v>95</v>
      </c>
    </row>
    <row r="29" spans="1:15" x14ac:dyDescent="0.3">
      <c r="A29" s="396" t="s">
        <v>39</v>
      </c>
      <c r="B29" s="397"/>
      <c r="C29" s="397"/>
      <c r="D29" s="397"/>
      <c r="E29" s="83"/>
      <c r="I29" s="396" t="s">
        <v>39</v>
      </c>
      <c r="J29" s="397"/>
      <c r="K29" s="397"/>
      <c r="L29" s="397"/>
      <c r="M29" s="83"/>
    </row>
    <row r="30" spans="1:15" ht="43.2" x14ac:dyDescent="0.3">
      <c r="A30" s="27"/>
      <c r="B30" s="6" t="s">
        <v>3</v>
      </c>
      <c r="C30" s="6" t="s">
        <v>4</v>
      </c>
      <c r="D30" s="6" t="s">
        <v>37</v>
      </c>
      <c r="E30" s="175" t="s">
        <v>68</v>
      </c>
      <c r="I30" s="27"/>
      <c r="J30" s="6" t="s">
        <v>3</v>
      </c>
      <c r="K30" s="6" t="s">
        <v>4</v>
      </c>
      <c r="L30" s="6" t="s">
        <v>37</v>
      </c>
      <c r="M30" s="175" t="s">
        <v>68</v>
      </c>
    </row>
    <row r="31" spans="1:15" ht="15" thickBot="1" x14ac:dyDescent="0.35">
      <c r="A31" s="15"/>
      <c r="B31" s="33"/>
      <c r="C31" s="33"/>
      <c r="D31" s="237"/>
      <c r="E31" s="142"/>
      <c r="I31" s="15"/>
      <c r="J31" s="33"/>
      <c r="K31" s="33"/>
      <c r="L31" s="237"/>
      <c r="M31" s="142"/>
    </row>
    <row r="32" spans="1:15" ht="15" thickBot="1" x14ac:dyDescent="0.35">
      <c r="A32" s="80" t="s">
        <v>27</v>
      </c>
      <c r="B32" s="35">
        <f>B31</f>
        <v>0</v>
      </c>
      <c r="C32" s="35">
        <f t="shared" ref="C32:D32" si="3">C31</f>
        <v>0</v>
      </c>
      <c r="D32" s="35">
        <f t="shared" si="3"/>
        <v>0</v>
      </c>
      <c r="E32" s="176"/>
      <c r="I32" s="80" t="s">
        <v>27</v>
      </c>
      <c r="J32" s="35">
        <f>J31</f>
        <v>0</v>
      </c>
      <c r="K32" s="35">
        <f t="shared" ref="K32:L32" si="4">K31</f>
        <v>0</v>
      </c>
      <c r="L32" s="35">
        <f t="shared" si="4"/>
        <v>0</v>
      </c>
      <c r="M32" s="176"/>
    </row>
    <row r="33" spans="1:13" x14ac:dyDescent="0.3">
      <c r="A33" s="136"/>
      <c r="B33" s="137"/>
      <c r="C33" s="137"/>
      <c r="D33" s="137"/>
      <c r="E33" s="183"/>
      <c r="I33" s="136"/>
      <c r="J33" s="137"/>
      <c r="K33" s="137"/>
      <c r="L33" s="137"/>
      <c r="M33" s="183"/>
    </row>
    <row r="34" spans="1:13" x14ac:dyDescent="0.3">
      <c r="A34" s="78"/>
      <c r="B34" s="132"/>
      <c r="C34" s="132"/>
      <c r="D34" s="132"/>
      <c r="E34" s="184"/>
      <c r="I34" s="78"/>
      <c r="J34" s="132"/>
      <c r="K34" s="132"/>
      <c r="L34" s="132"/>
      <c r="M34" s="184"/>
    </row>
    <row r="35" spans="1:13" x14ac:dyDescent="0.3">
      <c r="A35" s="78"/>
      <c r="B35" s="132"/>
      <c r="C35" s="132"/>
      <c r="D35" s="132"/>
      <c r="E35" s="184"/>
      <c r="I35" s="78"/>
      <c r="J35" s="132"/>
      <c r="K35" s="132"/>
      <c r="L35" s="132"/>
      <c r="M35" s="184"/>
    </row>
    <row r="36" spans="1:13" x14ac:dyDescent="0.3">
      <c r="A36" s="78"/>
      <c r="B36" s="132"/>
      <c r="C36" s="132"/>
      <c r="D36" s="132"/>
      <c r="E36" s="184"/>
      <c r="I36" s="78"/>
      <c r="J36" s="132"/>
      <c r="K36" s="132"/>
      <c r="L36" s="132"/>
      <c r="M36" s="184"/>
    </row>
    <row r="37" spans="1:13" x14ac:dyDescent="0.3">
      <c r="A37" s="78"/>
      <c r="B37" s="132"/>
      <c r="C37" s="132"/>
      <c r="D37" s="132"/>
      <c r="E37" s="184"/>
      <c r="I37" s="78"/>
      <c r="J37" s="132"/>
      <c r="K37" s="132"/>
      <c r="L37" s="132"/>
      <c r="M37" s="184"/>
    </row>
    <row r="38" spans="1:13" ht="15" thickBot="1" x14ac:dyDescent="0.35">
      <c r="A38" s="346"/>
      <c r="B38" s="146"/>
      <c r="C38" s="146"/>
      <c r="D38" s="146"/>
      <c r="E38" s="185"/>
      <c r="I38" s="346"/>
      <c r="J38" s="146"/>
      <c r="K38" s="146"/>
      <c r="L38" s="146"/>
      <c r="M38" s="185"/>
    </row>
    <row r="39" spans="1:13" ht="15" thickBot="1" x14ac:dyDescent="0.35">
      <c r="A39" s="231" t="s">
        <v>31</v>
      </c>
      <c r="B39" s="148">
        <f>SUM(B33:B38)</f>
        <v>0</v>
      </c>
      <c r="C39" s="148">
        <f t="shared" ref="C39:D39" si="5">SUM(C33:C38)</f>
        <v>0</v>
      </c>
      <c r="D39" s="148">
        <f t="shared" si="5"/>
        <v>0</v>
      </c>
      <c r="E39" s="186" t="e">
        <f>D39/(C39+B39)</f>
        <v>#DIV/0!</v>
      </c>
      <c r="I39" s="231" t="s">
        <v>31</v>
      </c>
      <c r="J39" s="148">
        <f>SUM(J33:J38)</f>
        <v>0</v>
      </c>
      <c r="K39" s="148">
        <f t="shared" ref="K39:L39" si="6">SUM(K33:K38)</f>
        <v>0</v>
      </c>
      <c r="L39" s="148">
        <f t="shared" si="6"/>
        <v>0</v>
      </c>
      <c r="M39" s="186" t="e">
        <f>L39/(K39+J39)</f>
        <v>#DIV/0!</v>
      </c>
    </row>
  </sheetData>
  <mergeCells count="3">
    <mergeCell ref="A29:D29"/>
    <mergeCell ref="I29:L29"/>
    <mergeCell ref="A6:G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North Santiam</vt:lpstr>
      <vt:lpstr>South Santiam</vt:lpstr>
      <vt:lpstr>Middle Fork</vt:lpstr>
      <vt:lpstr>McKenzie</vt:lpstr>
      <vt:lpstr>Leaburg</vt:lpstr>
    </vt:vector>
  </TitlesOfParts>
  <Company>USACE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G2ODTAWT</dc:creator>
  <cp:lastModifiedBy>COUTURE Ryan B * ODFW</cp:lastModifiedBy>
  <cp:lastPrinted>2024-03-04T20:19:51Z</cp:lastPrinted>
  <dcterms:created xsi:type="dcterms:W3CDTF">2014-09-08T22:35:02Z</dcterms:created>
  <dcterms:modified xsi:type="dcterms:W3CDTF">2024-05-01T16:37:15Z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2024-01-31T21:38:22Z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589b27bf-7f5e-4712-a6bb-d43c9b8373ea</vt:lpwstr>
  </property>
  <property fmtid="{D5CDD505-2E9C-101B-9397-08002B2CF9AE}" pid="8" name="MSIP_Label_09b73270-2993-4076-be47-9c78f42a1e84_ContentBits">
    <vt:lpwstr>0</vt:lpwstr>
  </property>
</Properties>
</file>